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in" ContentType="application/vnd.openxmlformats-officedocument.spreadsheetml.printerSettings"/>
  <Default Extension="jpeg" ContentType="image/jpeg"/>
  <Default Extension="png" ContentType="image/png"/>
  <Default Extension="wmf" ContentType="image/x-wmf"/>
  <Default Extension="emf" ContentType="image/x-emf"/>
  <Override ContentType="application/vnd.openxmlformats-package.core-properties+xml" PartName="/docProps/core.xml"/>
  <Override ContentType="application/vnd.openxmlformats-officedocument.spreadsheetml.sheet.main+xml" PartName="/xl/workbook.xml"/>
  <Override ContentType="application/vnd.openxmlformats-officedocument.extended-properties+xml" PartName="/docProps/app.xml"/>
  <Override ContentType="application/vnd.openxmlformats-officedocument.spreadsheetml.styles+xml" PartName="/xl/styles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sharedStrings+xml" PartName="/xl/sharedStrings.xml"/>
  <Override ContentType="application/vnd.openxmlformats-officedocument.theme+xml" PartName="/xl/theme/theme1.xml"/>
</Types>
</file>

<file path=_rels/.rels><?xml version="1.0" encoding="UTF-8" standalone="yes"?><Relationships xmlns="http://schemas.openxmlformats.org/package/2006/relationships" 
><Relationship Target="docProps/core.xml" Type="http://schemas.openxmlformats.org/package/2006/relationships/metadata/core-properties" Id="rId1" /><Relationship Target="xl/workbook.xml" Type="http://schemas.openxmlformats.org/officeDocument/2006/relationships/officeDocument" Id="rId2" /><Relationship Target="docProps/app.xml" Type="http://schemas.openxmlformats.org/officeDocument/2006/relationships/extended-properties" Id="rId3" /></Relationships>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5246"/>
  <workbookPr saveExternalLinkValues="0" defaultThemeVersion="124226"/>
  <bookViews>
    <workbookView minimized="1" windowWidth="11700" windowHeight="8540"/>
  </bookViews>
  <sheets>
    <sheet name="社保基金预算封面" sheetId="1" r:id="rId2"/>
    <sheet name="编制单位封面" sheetId="2" r:id="rId3"/>
    <sheet name="预算目录" sheetId="3" r:id="rId4"/>
    <sheet name="预算总表" sheetId="4" r:id="rId5"/>
    <sheet name="企业职工基本养老预算表" sheetId="5" r:id="rId6"/>
    <sheet name="城乡居民基本养老预算表" sheetId="6" r:id="rId7"/>
    <sheet name="机关事业单位基本养老预算表" sheetId="7" r:id="rId8"/>
    <sheet name="职工基本医疗预算表" sheetId="8" r:id="rId9"/>
    <sheet name="城乡居民基本医疗预算表" sheetId="9" r:id="rId10"/>
    <sheet name="工伤预算表" sheetId="10" r:id="rId11"/>
    <sheet name="失业预算表" sheetId="11" r:id="rId12"/>
    <sheet name="基本养老基础资料表" sheetId="12" r:id="rId13"/>
    <sheet name="基本医疗基础资料表" sheetId="13" r:id="rId14"/>
    <sheet name="失业工伤基础资料表" sheetId="14" r:id="rId15"/>
  </sheets>
  <calcPr calcId="125725" iterateDelta="0.001"/>
  <oleSize ref="A1"/>
</workbook>
</file>

<file path=xl/sharedStrings.xml><?xml version="1.0" encoding="utf-8"?>
<sst xmlns="http://schemas.openxmlformats.org/spreadsheetml/2006/main" count="303">
  <si>
    <t>附件1</t>
  </si>
  <si>
    <t xml:space="preserve">    2020 年 社 会 保 险 基 金 预 算</t>
  </si>
  <si>
    <t>人民政府</t>
  </si>
  <si>
    <t>批准日期</t>
  </si>
  <si>
    <t>年</t>
  </si>
  <si>
    <t>月</t>
  </si>
  <si>
    <t>日</t>
  </si>
  <si>
    <t xml:space="preserve">                </t>
  </si>
  <si>
    <t>财政厅（局）</t>
  </si>
  <si>
    <t>人力资源社会保障厅（局）</t>
  </si>
  <si>
    <t>医疗保障局</t>
  </si>
  <si>
    <t>报送日期</t>
  </si>
  <si>
    <t xml:space="preserve">                 </t>
  </si>
  <si>
    <t>税务局</t>
  </si>
  <si>
    <t>财政厅（局）负责人（章）：</t>
  </si>
  <si>
    <t>财务负责人（章）：</t>
  </si>
  <si>
    <t>经办人（章）：</t>
  </si>
  <si>
    <t>人力资源社会保障（厅）局负责人（章）：</t>
  </si>
  <si>
    <t>医疗保障局负责人（章）：</t>
  </si>
  <si>
    <t>税务局负责人（章）：</t>
  </si>
  <si>
    <t>社保费部门负责人（章）：</t>
  </si>
  <si>
    <t>2020年社会保险基金预算</t>
  </si>
  <si>
    <t>编制单位名称（章）：</t>
  </si>
  <si>
    <t>单位负责人 （章）：</t>
  </si>
  <si>
    <t>财务负责人 （章）：</t>
  </si>
  <si>
    <t>经  办  人 （章）：</t>
  </si>
  <si>
    <t>联   系   电   话：</t>
  </si>
  <si>
    <t>报   出   日   期：</t>
  </si>
  <si>
    <t>目      录</t>
  </si>
  <si>
    <t>一、2020年社会保险基金预算总表...............................................................</t>
  </si>
  <si>
    <t>社预01表</t>
  </si>
  <si>
    <t>二、2020年企业职工基本养老保险基金预算表...........................................................</t>
  </si>
  <si>
    <t>社预02表</t>
  </si>
  <si>
    <t>三、2020年城乡居民基本养老保险基金预算表...........................................................</t>
  </si>
  <si>
    <t>社预03表</t>
  </si>
  <si>
    <t>四、2020年机关事业单位基本养老保险基金预算表.....................................................</t>
  </si>
  <si>
    <t>社预04表</t>
  </si>
  <si>
    <t>五、2020年职工基本医疗保险(含生育保险)基金预算表...........................................................</t>
  </si>
  <si>
    <t>社预05表</t>
  </si>
  <si>
    <t>六、2020年城乡居民基本医疗保险基金预算表.....................................................</t>
  </si>
  <si>
    <t>社预06表</t>
  </si>
  <si>
    <t>七、2020年工伤保险基金预算表.................................................</t>
  </si>
  <si>
    <t>社预07表</t>
  </si>
  <si>
    <t>八、2020年失业保险基金预算表.......................................................</t>
  </si>
  <si>
    <t>社预08表</t>
  </si>
  <si>
    <t>九、2020年基本养老保险基础资料表.....................................................</t>
  </si>
  <si>
    <t>社预附01表</t>
  </si>
  <si>
    <t>十、2020年基本医疗保险基础资料表.....................................................</t>
  </si>
  <si>
    <t>社预附02表</t>
  </si>
  <si>
    <t>十一、2020年失业保险、工伤保险基础资料表.....................................................</t>
  </si>
  <si>
    <t>社预附03表</t>
  </si>
  <si>
    <t>2020年社会保险基金预算总表</t>
  </si>
  <si>
    <t>社预01表	</t>
  </si>
  <si>
    <t>秦皇岛市</t>
  </si>
  <si>
    <t>单位：元</t>
  </si>
  <si>
    <t>项        目</t>
  </si>
  <si>
    <t>合计</t>
  </si>
  <si>
    <t xml:space="preserve">企业职工基本
养老保险基金
</t>
  </si>
  <si>
    <t>城乡居民基本
养老保险基金</t>
  </si>
  <si>
    <t>机关事业单位基本养老保险基金</t>
  </si>
  <si>
    <t>职工基本医疗保险(含生育保险)基金</t>
  </si>
  <si>
    <t>城乡居民基本
医疗保险基金</t>
  </si>
  <si>
    <t>工伤保险基金</t>
  </si>
  <si>
    <t>失业保险基金</t>
  </si>
  <si>
    <t>一、收入</t>
  </si>
  <si>
    <t xml:space="preserve">    其中:1.社会保险费收入</t>
  </si>
  <si>
    <t xml:space="preserve">         2.利息收入</t>
  </si>
  <si>
    <t xml:space="preserve">         3.财政补贴收入</t>
  </si>
  <si>
    <t xml:space="preserve">         4.委托投资收益</t>
  </si>
  <si>
    <t xml:space="preserve">         5.其他收入</t>
  </si>
  <si>
    <t xml:space="preserve">         6.转移收入</t>
  </si>
  <si>
    <t xml:space="preserve">         7.中央调剂资金收入（省级专用）</t>
  </si>
  <si>
    <t xml:space="preserve">         8.中央调剂基金收入（中央专用)</t>
  </si>
  <si>
    <t>二、支出</t>
  </si>
  <si>
    <t xml:space="preserve">    其中:1.社会保险待遇支出</t>
  </si>
  <si>
    <t xml:space="preserve">         2.其他支出</t>
  </si>
  <si>
    <t xml:space="preserve">         3.转移支出</t>
  </si>
  <si>
    <t xml:space="preserve">         4.中央调剂基金支出（中央专用）</t>
  </si>
  <si>
    <t xml:space="preserve">         5.中央调剂资金支出（省级专用）</t>
  </si>
  <si>
    <t>三、本年收支结余</t>
  </si>
  <si>
    <t>四、年末滚存结余</t>
  </si>
  <si>
    <t>第 1 页</t>
  </si>
  <si>
    <t>2020年企业职工基本养老保险基金预算表</t>
  </si>
  <si>
    <t>2019年执行数</t>
  </si>
  <si>
    <t>2020年预算数</t>
  </si>
  <si>
    <t>一、基本养老保险费收入</t>
  </si>
  <si>
    <t>一、基本养老金支出</t>
  </si>
  <si>
    <t>二、利息收入</t>
  </si>
  <si>
    <t xml:space="preserve">    其中：离休金支出</t>
  </si>
  <si>
    <t>三、财政补贴收入</t>
  </si>
  <si>
    <t>二、医疗补助金支出</t>
  </si>
  <si>
    <t xml:space="preserve">    其中：地方财政补贴</t>
  </si>
  <si>
    <t>三、丧葬补助金和抚恤金支出</t>
  </si>
  <si>
    <t>四、委托投资收益</t>
  </si>
  <si>
    <t>五、其他收入</t>
  </si>
  <si>
    <t>四、其他支出</t>
  </si>
  <si>
    <t xml:space="preserve">    其中：滞纳金</t>
  </si>
  <si>
    <t>六、转移收入</t>
  </si>
  <si>
    <t>五、转移支出</t>
  </si>
  <si>
    <t>七、本年收入小计</t>
  </si>
  <si>
    <t>六、本年支出小计</t>
  </si>
  <si>
    <t>八、上级补助收入</t>
  </si>
  <si>
    <t>七、补助下级支出</t>
  </si>
  <si>
    <t xml:space="preserve">    其中：中央调剂资金
          收入(省级专用)</t>
  </si>
  <si>
    <t xml:space="preserve">    其中：中央调剂基金
         支出(中央专用)</t>
  </si>
  <si>
    <t>九、下级上解收入</t>
  </si>
  <si>
    <t>八、上解上级支出</t>
  </si>
  <si>
    <t xml:space="preserve">    其中：中央调剂基金
          收入(中央专用)</t>
  </si>
  <si>
    <t xml:space="preserve">    其中：中央调剂资金
          支出(省级专用)</t>
  </si>
  <si>
    <t>十、本年收入合计</t>
  </si>
  <si>
    <t>九、本年支出合计</t>
  </si>
  <si>
    <t>十、本年收支结余</t>
  </si>
  <si>
    <t>十一、上年结余</t>
  </si>
  <si>
    <t>十一、年末滚存结余</t>
  </si>
  <si>
    <t>总        计</t>
  </si>
  <si>
    <t>十二、中央平衡公式</t>
  </si>
  <si>
    <t>十二、省级平衡公式</t>
  </si>
  <si>
    <t>第 2 页</t>
  </si>
  <si>
    <t>2020年城乡居民基本养老保险基金预算表</t>
  </si>
  <si>
    <t>一、个人缴费收入</t>
  </si>
  <si>
    <t>一、基础养老金支出</t>
  </si>
  <si>
    <t xml:space="preserve">    其中：财政对困难人员代缴收入</t>
  </si>
  <si>
    <t>二、个人账户养老金支出</t>
  </si>
  <si>
    <t>二、集体补助收入</t>
  </si>
  <si>
    <t>三、丧葬补助金支出</t>
  </si>
  <si>
    <t>三、利息收入</t>
  </si>
  <si>
    <t>四、财政补贴收入</t>
  </si>
  <si>
    <t xml:space="preserve">    其中：财政对基础养老金的补贴</t>
  </si>
  <si>
    <t xml:space="preserve">          财政对个人缴费的补贴</t>
  </si>
  <si>
    <t>五、委托投资收益</t>
  </si>
  <si>
    <t>六、其他收入</t>
  </si>
  <si>
    <t>七、转移收入</t>
  </si>
  <si>
    <t>八、本年收入小计</t>
  </si>
  <si>
    <t>九、上级补助收入</t>
  </si>
  <si>
    <t>十、下级上解收入</t>
  </si>
  <si>
    <t>十一、本年收入合计</t>
  </si>
  <si>
    <t>十二、上年结余</t>
  </si>
  <si>
    <t>第 3 页</t>
  </si>
  <si>
    <t>2020年机关事业单位基本养老保险基金预算表</t>
  </si>
  <si>
    <t xml:space="preserve">  其中：2019年当年数</t>
  </si>
  <si>
    <t>二、其他支出</t>
  </si>
  <si>
    <t>三、转移支出</t>
  </si>
  <si>
    <t>四、本年支出小计</t>
  </si>
  <si>
    <t>五、补助下级支出</t>
  </si>
  <si>
    <t>六、上解上级支出</t>
  </si>
  <si>
    <t>七、本年支出合计</t>
  </si>
  <si>
    <t>八、本年收支结余</t>
  </si>
  <si>
    <t>×</t>
  </si>
  <si>
    <t>九、年末滚存结余</t>
  </si>
  <si>
    <t>第 4 页</t>
  </si>
  <si>
    <t>2020年职工基本医疗保险(含生育保险)基金预算表</t>
  </si>
  <si>
    <t>小计</t>
  </si>
  <si>
    <t>基本医疗保
险统筹基金</t>
  </si>
  <si>
    <t>基本医疗保险
个人账户基金</t>
  </si>
  <si>
    <t>单建统筹基金</t>
  </si>
  <si>
    <t>一、基本医疗保险费收入</t>
  </si>
  <si>
    <t xml:space="preserve">    其中：单位缴费</t>
  </si>
  <si>
    <t xml:space="preserve">          个人缴费</t>
  </si>
  <si>
    <t>四、其他收入</t>
  </si>
  <si>
    <t>五、转移收入</t>
  </si>
  <si>
    <t>六、本年收入小计</t>
  </si>
  <si>
    <t>七、上级补助收入</t>
  </si>
  <si>
    <t>八、下级上解收入</t>
  </si>
  <si>
    <t>九、本年收入合计</t>
  </si>
  <si>
    <t>十、上年结余</t>
  </si>
  <si>
    <t>一、基本医疗保险待遇支出</t>
  </si>
  <si>
    <t xml:space="preserve">    其中: 住院支出</t>
  </si>
  <si>
    <t>　  　 　 门诊支出</t>
  </si>
  <si>
    <t xml:space="preserve">          生育医疗费用支出</t>
  </si>
  <si>
    <t xml:space="preserve">          生育津贴支出</t>
  </si>
  <si>
    <t>第 5 页</t>
  </si>
  <si>
    <t>2020年城乡居民基本医疗保险基金预算表</t>
  </si>
  <si>
    <t>一、缴费收入</t>
  </si>
  <si>
    <t xml:space="preserve">    其中：个人缴费收入</t>
  </si>
  <si>
    <t xml:space="preserve">    其中：住院支出</t>
  </si>
  <si>
    <t xml:space="preserve">          集体扶持收入</t>
  </si>
  <si>
    <t xml:space="preserve">          门诊支出</t>
  </si>
  <si>
    <t xml:space="preserve">          城乡医疗救助资助收入</t>
  </si>
  <si>
    <t>二、大病保险支出</t>
  </si>
  <si>
    <t xml:space="preserve">          财政对困难人员代缴收入</t>
  </si>
  <si>
    <t xml:space="preserve">    其中：按规定标准补助收入</t>
  </si>
  <si>
    <t>三、其他支出</t>
  </si>
  <si>
    <t>五、本年收入小计</t>
  </si>
  <si>
    <t>六、上级补助收入</t>
  </si>
  <si>
    <t>七、下级上解收入</t>
  </si>
  <si>
    <t>八、本年收入合计</t>
  </si>
  <si>
    <t>九、上年结余</t>
  </si>
  <si>
    <t>第 6 页</t>
  </si>
  <si>
    <t>2020年工伤保险基金预算表</t>
  </si>
  <si>
    <t>一、工伤保险费收入</t>
  </si>
  <si>
    <t>一、工伤保险待遇支出</t>
  </si>
  <si>
    <t>　　其中：医疗待遇支出</t>
  </si>
  <si>
    <t>二、劳动能力鉴定支出</t>
  </si>
  <si>
    <t>三、工伤预防费用支出</t>
  </si>
  <si>
    <t>五、本年支出小计</t>
  </si>
  <si>
    <t>六、补助下级支出</t>
  </si>
  <si>
    <t>七、上解上级支出</t>
  </si>
  <si>
    <t>八、本年支出合计</t>
  </si>
  <si>
    <t>九、本年收支结余</t>
  </si>
  <si>
    <t>十、年末滚存结余</t>
  </si>
  <si>
    <t>第 7 页</t>
  </si>
  <si>
    <t>2020年失业保险基金预算表</t>
  </si>
  <si>
    <t>一、失业保险费收入</t>
  </si>
  <si>
    <t>一、失业保险金支出</t>
  </si>
  <si>
    <t xml:space="preserve">二、基本医疗保险费支出 </t>
  </si>
  <si>
    <t>四、职业培训和职业介绍补贴支出</t>
  </si>
  <si>
    <t>五、稳定岗位补贴支出</t>
  </si>
  <si>
    <t>六、技能提升补贴支出</t>
  </si>
  <si>
    <t>七、其他费用支出</t>
  </si>
  <si>
    <t>八、其他支出</t>
  </si>
  <si>
    <t>九、转移支出</t>
  </si>
  <si>
    <t>十、本年支出小计</t>
  </si>
  <si>
    <t>十一、补助下级支出</t>
  </si>
  <si>
    <t>十二、上解上级支出</t>
  </si>
  <si>
    <t>十三、本年支出合计</t>
  </si>
  <si>
    <t>十四、本年收支结余</t>
  </si>
  <si>
    <t>十五、年末滚存结余</t>
  </si>
  <si>
    <t>第 8 页</t>
  </si>
  <si>
    <t>2020年基本养老保险基础资料表</t>
  </si>
  <si>
    <t>单位</t>
  </si>
  <si>
    <t>一、企业职工基本养老保险</t>
  </si>
  <si>
    <t xml:space="preserve">     2.欠费情况</t>
  </si>
  <si>
    <t xml:space="preserve">   (一)参保人数</t>
  </si>
  <si>
    <t>人</t>
  </si>
  <si>
    <t xml:space="preserve">       (1)上年末累计欠费</t>
  </si>
  <si>
    <t>元</t>
  </si>
  <si>
    <t>　     1.在职职工</t>
  </si>
  <si>
    <t xml:space="preserve">       (2)本年补缴以前年度欠费</t>
  </si>
  <si>
    <t xml:space="preserve">         其中：个人身份参保</t>
  </si>
  <si>
    <t xml:space="preserve">       (3)本年新增欠费</t>
  </si>
  <si>
    <t xml:space="preserve">元
</t>
  </si>
  <si>
    <t>　   　2.离休人员</t>
  </si>
  <si>
    <t xml:space="preserve">       (4)年末累计欠费</t>
  </si>
  <si>
    <t xml:space="preserve">
元</t>
  </si>
  <si>
    <t xml:space="preserve">       3.退休、退职人员</t>
  </si>
  <si>
    <t xml:space="preserve">     3.本年预缴以后年度基本养老保险费</t>
  </si>
  <si>
    <t xml:space="preserve">        (1)当年新增退休退职人员</t>
  </si>
  <si>
    <t xml:space="preserve">     4.一次性补缴以前年度基本养老保险费</t>
  </si>
  <si>
    <t xml:space="preserve"> 　     (2)当年死亡退休退职人员</t>
  </si>
  <si>
    <t>二、城乡居民基本养老保险</t>
  </si>
  <si>
    <t xml:space="preserve">   (二)缴费人数</t>
  </si>
  <si>
    <t xml:space="preserve">   (一)16－59周岁参保缴费人数</t>
  </si>
  <si>
    <t xml:space="preserve">       其中：个人身份缴费</t>
  </si>
  <si>
    <t xml:space="preserve">   (二)实际领取待遇人员</t>
  </si>
  <si>
    <t xml:space="preserve">   (三)缴费基数总额</t>
  </si>
  <si>
    <t>三、机关事业单位基本养老保险</t>
  </si>
  <si>
    <t>　　   1.单位</t>
  </si>
  <si>
    <t>　   　2.个人</t>
  </si>
  <si>
    <t>　      1.在职职工</t>
  </si>
  <si>
    <t xml:space="preserve">         其中：个人身份缴费基数总额</t>
  </si>
  <si>
    <t>　    　2.退休、退职人员</t>
  </si>
  <si>
    <t xml:space="preserve">   (四)缴费率</t>
  </si>
  <si>
    <t>%</t>
  </si>
  <si>
    <t xml:space="preserve">       1.单位缴费费率</t>
  </si>
  <si>
    <t xml:space="preserve">       2.职工个人缴费费率</t>
  </si>
  <si>
    <t xml:space="preserve">   　　1.单位</t>
  </si>
  <si>
    <t xml:space="preserve">       3.以个人身份参保缴费费率</t>
  </si>
  <si>
    <t xml:space="preserve">   (五)人均缴费工资基数</t>
  </si>
  <si>
    <t>元/年</t>
  </si>
  <si>
    <t xml:space="preserve">   (六)保险费缴纳情况</t>
  </si>
  <si>
    <t xml:space="preserve">       1.缴纳当年基本养老保险费</t>
  </si>
  <si>
    <t>四、统筹地区职工平均工资</t>
  </si>
  <si>
    <t>第 9 页</t>
  </si>
  <si>
    <t>2020年基本医疗保险基础资料表</t>
  </si>
  <si>
    <t>一、职工基本医疗保险</t>
  </si>
  <si>
    <t xml:space="preserve">        (3)本年新增欠费</t>
  </si>
  <si>
    <t xml:space="preserve">        (4)年末累计欠费</t>
  </si>
  <si>
    <t xml:space="preserve">       1.在职职工</t>
  </si>
  <si>
    <t xml:space="preserve">       3.本年预缴以后年度基本医疗保险费</t>
  </si>
  <si>
    <t xml:space="preserve">       2.退休人员</t>
  </si>
  <si>
    <t xml:space="preserve">       4.一次性补缴以前年度基本医疗保险费</t>
  </si>
  <si>
    <t xml:space="preserve">   (七)享受生育保险医疗费报销人数</t>
  </si>
  <si>
    <t xml:space="preserve">   (八)享受生育津贴人数</t>
  </si>
  <si>
    <t xml:space="preserve">       1.单位</t>
  </si>
  <si>
    <t>二、城乡居民基本医疗保险</t>
  </si>
  <si>
    <t xml:space="preserve">       2.个人</t>
  </si>
  <si>
    <t xml:space="preserve">   (一)参保缴费年末人数</t>
  </si>
  <si>
    <t xml:space="preserve">   (四)缴费费率</t>
  </si>
  <si>
    <t xml:space="preserve">   (二)缴费标准</t>
  </si>
  <si>
    <t xml:space="preserve">       其中：个人缴费标准</t>
  </si>
  <si>
    <t xml:space="preserve">             财政补贴标准</t>
  </si>
  <si>
    <t xml:space="preserve">       1.缴纳当年基本医疗保险费</t>
  </si>
  <si>
    <t xml:space="preserve">   (三)大病保险情况</t>
  </si>
  <si>
    <t xml:space="preserve">       2.欠费情况</t>
  </si>
  <si>
    <t xml:space="preserve">      1.覆盖人数</t>
  </si>
  <si>
    <t xml:space="preserve">         (1)上年末累计欠费</t>
  </si>
  <si>
    <t xml:space="preserve">      2.筹资标准</t>
  </si>
  <si>
    <t xml:space="preserve">         (2)本年补缴以前年度欠费</t>
  </si>
  <si>
    <t xml:space="preserve">      3.人均筹资水平</t>
  </si>
  <si>
    <t>第 10 页</t>
  </si>
  <si>
    <t>2020年失业保险、工伤保险基础资料表</t>
  </si>
  <si>
    <t>一、失业保险</t>
  </si>
  <si>
    <t xml:space="preserve">   (九)享受技能提升补贴人数</t>
  </si>
  <si>
    <t>二、工伤保险</t>
  </si>
  <si>
    <t xml:space="preserve">   (二)实际缴费人数</t>
  </si>
  <si>
    <t xml:space="preserve">   (六)缴纳当年工伤保险费</t>
  </si>
  <si>
    <t xml:space="preserve">   (六)全年领取失业保险金人数</t>
  </si>
  <si>
    <t xml:space="preserve">       其中：按缴费基数缴纳的工伤保险费</t>
  </si>
  <si>
    <t xml:space="preserve">   (七)代缴医疗保险人月数</t>
  </si>
  <si>
    <t>人月</t>
  </si>
  <si>
    <t xml:space="preserve">   (七)享受工伤保险待遇全年累计人数</t>
  </si>
  <si>
    <t xml:space="preserve">   (八)享受稳定岗位补贴企
       业参加失业保险人数</t>
  </si>
  <si>
    <t>第 11 页</t>
  </si>
</sst>
</file>

<file path=xl/styles.xml><?xml version="1.0" encoding="utf-8"?>
<styleSheet xmlns="http://schemas.openxmlformats.org/spreadsheetml/2006/main">
  <numFmts count="17">
    <numFmt numFmtId="5" formatCode="&quot;￥&quot;#,##0;&quot;￥&quot;\-#,##0"/>
    <numFmt numFmtId="6" formatCode="&quot;￥&quot;#,##0;[Red]&quot;￥&quot;\-#,##0"/>
    <numFmt numFmtId="7" formatCode="&quot;￥&quot;#,##0.00;&quot;￥&quot;\-#,##0.00"/>
    <numFmt numFmtId="8" formatCode="&quot;￥&quot;#,##0.00;[Red]&quot;￥&quot;\-#,##0.00"/>
    <numFmt numFmtId="23" formatCode="\$#,##0_);\(\$#,##0\)"/>
    <numFmt numFmtId="24" formatCode="\$#,##0_);[Red]\(\$#,##0\)"/>
    <numFmt numFmtId="25" formatCode="\$#,##0.00_);\(\$#,##0.00\)"/>
    <numFmt numFmtId="26" formatCode="\$#,##0.00_);[Red]\(\$#,##0.00\)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;-0;;"/>
    <numFmt numFmtId="177" formatCode="#,##0_ ;-#,##0;;"/>
    <numFmt numFmtId="178" formatCode="#,##0_ ;-#,##0"/>
    <numFmt numFmtId="179" formatCode="#,##0.00_ ;-#,##0.00;;"/>
    <numFmt numFmtId="180" formatCode="#,##0.00_ ;-#,##0.00"/>
  </numFmts>
  <fonts count="27">
    <font>
      <name val="Calibri"/>
      <family val="2"/>
      <color theme="1"/>
      <sz val="11"/>
      <scheme val="minor"/>
    </font>
    <font>
      <name val="宋体"/>
      <charset val="134"/>
      <color/>
      <sz val="12"/>
    </font>
    <font>
      <name val="宋体"/>
      <charset val="134"/>
      <color/>
      <sz val="12"/>
    </font>
    <font>
      <name val="宋体"/>
      <charset val="134"/>
      <color/>
      <sz val="12"/>
    </font>
    <font>
      <name val="宋体"/>
      <charset val="134"/>
      <color/>
      <sz val="12"/>
    </font>
    <font>
      <name val="宋体"/>
      <charset val="1"/>
      <color indexed="8"/>
      <sz val="12"/>
    </font>
    <font>
      <name val="宋体"/>
      <charset val="1"/>
      <b/>
      <color indexed="8"/>
      <sz val="30"/>
    </font>
    <font>
      <name val="宋体"/>
      <charset val="1"/>
      <color indexed="8"/>
      <sz val="27"/>
    </font>
    <font>
      <name val="黑体"/>
      <charset val="1"/>
      <color indexed="8"/>
      <sz val="41"/>
    </font>
    <font>
      <name val="宋体"/>
      <charset val="1"/>
      <b/>
      <color indexed="8"/>
      <sz val="25"/>
    </font>
    <font>
      <name val="宋体"/>
      <charset val="1"/>
      <color/>
      <sz val="12"/>
    </font>
    <font>
      <name val="宋体"/>
      <charset val="1"/>
      <color indexed="12"/>
      <sz val="12"/>
    </font>
    <font>
      <name val="宋体"/>
      <charset val="1"/>
      <b/>
      <color indexed="8"/>
      <sz val="41"/>
    </font>
    <font>
      <name val="宋体"/>
      <charset val="1"/>
      <color indexed="8"/>
      <sz val="18"/>
    </font>
    <font>
      <name val="宋体"/>
      <charset val="1"/>
      <color indexed="8"/>
      <sz val="21"/>
    </font>
    <font>
      <name val="宋体"/>
      <charset val="1"/>
      <color indexed="8"/>
      <sz val="29"/>
    </font>
    <font>
      <name val="宋体"/>
      <charset val="1"/>
      <color indexed="8"/>
      <sz val="24"/>
    </font>
    <font>
      <name val="宋体"/>
      <charset val="1"/>
      <b/>
      <color indexed="8"/>
      <sz val="71"/>
    </font>
    <font>
      <name val="宋体"/>
      <charset val="1"/>
      <b/>
      <color indexed="8"/>
      <sz val="39"/>
    </font>
    <font>
      <name val="宋体"/>
      <charset val="1"/>
      <color indexed="8"/>
      <sz val="17"/>
    </font>
    <font>
      <name val="宋体"/>
      <charset val="1"/>
      <b/>
      <color indexed="8"/>
      <sz val="32"/>
    </font>
    <font>
      <name val="华文中宋"/>
      <charset val="1"/>
      <color indexed="8"/>
      <sz val="18"/>
    </font>
    <font>
      <name val="宋体"/>
      <charset val="1"/>
      <color indexed="8"/>
      <sz val="11"/>
    </font>
    <font>
      <name val="Arial Narrow"/>
      <charset val="1"/>
      <color indexed="8"/>
      <sz val="12"/>
    </font>
    <font>
      <name val="华文中宋"/>
      <charset val="1"/>
      <b/>
      <color indexed="8"/>
      <sz val="17"/>
    </font>
    <font>
      <name val="宋体"/>
      <charset val="1"/>
      <b/>
      <color indexed="8"/>
      <sz val="12"/>
    </font>
    <font>
      <name val="宋体"/>
      <charset val="1"/>
      <b/>
      <color indexed="8"/>
      <sz val="11"/>
    </font>
  </fonts>
  <fills count="275">
    <fill>
      <patternFill>
        <fgColor auto="1"/>
        <bgColor auto="1"/>
      </patternFill>
    </fill>
    <fill>
      <patternFill patternType="gray125">
        <fgColor auto="1"/>
        <bgColor auto="1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80"/>
        <bgColor indexed="64"/>
      </patternFill>
    </fill>
  </fills>
  <borders count="273">
    <border outline="0">
      <left>
        <color auto="1"/>
      </left>
      <right>
        <color auto="1"/>
      </right>
      <top>
        <color auto="1"/>
      </top>
      <bottom>
        <color auto="1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dashed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dashed">
        <color indexed="64"/>
      </top>
      <bottom style="dashed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dashed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dashed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dashed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dashed">
        <color indexed="64"/>
      </top>
      <bottom style="dashed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dashed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dashed">
        <color indexed="64"/>
      </top>
      <bottom style="dashed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dashed">
        <color indexed="64"/>
      </top>
      <bottom style="dashed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dashed">
        <color indexed="64"/>
      </top>
      <bottom style="dashed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dashed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dashed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dashed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medium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medium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medium">
        <color indexed="8"/>
      </top>
      <bottom style="medium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medium">
        <color indexed="8"/>
      </top>
      <bottom style="medium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medium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>
        <color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>
        <color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64"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</borders>
  <cellStyleXfs count="1">
    <xf numFmtId="0" fontId="0" fillId="0" borderId="0" xfId="0"/>
  </cellStyleXfs>
  <cellXfs count="2052">
    <xf numFmtId="0" fontId="0" fillId="0" borderId="0" xfId="0"/>
    <xf numFmtId="0" fontId="1" fillId="2" borderId="1" xfId="0"/>
    <xf numFmtId="0" fontId="2" fillId="3" borderId="2" xfId="0"/>
    <xf numFmtId="0" fontId="2" fillId="4" borderId="3" xfId="0"/>
    <xf numFmtId="0" fontId="3" fillId="5" borderId="4" xfId="0"/>
    <xf numFmtId="0" fontId="3" fillId="6" borderId="5" xfId="0"/>
    <xf numFmtId="0" fontId="1" fillId="7" borderId="6" xfId="0"/>
    <xf numFmtId="0" fontId="1" fillId="8" borderId="7" xfId="0"/>
    <xf numFmtId="0" fontId="1" fillId="9" borderId="8" xfId="0"/>
    <xf numFmtId="0" fontId="1" fillId="10" borderId="9" xfId="0"/>
    <xf numFmtId="0" fontId="1" fillId="11" borderId="10" xfId="0"/>
    <xf numFmtId="0" fontId="1" fillId="12" borderId="11" xfId="0"/>
    <xf numFmtId="0" fontId="1" fillId="13" borderId="12" xfId="0"/>
    <xf numFmtId="0" fontId="1" fillId="14" borderId="13" xfId="0"/>
    <xf numFmtId="0" fontId="1" fillId="15" borderId="14" xfId="0"/>
    <xf numFmtId="0" fontId="1" fillId="16" borderId="15" xfId="0"/>
    <xf numFmtId="0" fontId="1" fillId="17" borderId="16" xfId="0"/>
    <xf numFmtId="9" fontId="4" fillId="18" borderId="17" xfId="0"/>
    <xf numFmtId="44" fontId="4" fillId="19" borderId="18" xfId="0"/>
    <xf numFmtId="42" fontId="4" fillId="20" borderId="19" xfId="0"/>
    <xf numFmtId="43" fontId="4" fillId="21" borderId="20" xfId="0"/>
    <xf numFmtId="41" fontId="4" fillId="22" borderId="21" xfId="0"/>
    <xf numFmtId="0" fontId="5" fillId="23" borderId="22" xfId="0">
      <alignment horizontal="right" vertical="center"/>
    </xf>
    <xf numFmtId="0" fontId="6" fillId="24" borderId="23" xfId="0">
      <alignment horizontal="right" vertical="center"/>
    </xf>
    <xf numFmtId="0" fontId="5" fillId="25" borderId="24" xfId="0">
      <alignment vertical="center"/>
    </xf>
    <xf numFmtId="0" fontId="7" fillId="26" borderId="25" xfId="0">
      <alignment horizontal="center" vertical="center"/>
    </xf>
    <xf numFmtId="0" fontId="8" fillId="27" borderId="26" xfId="0">
      <alignment horizontal="center" vertical="center"/>
    </xf>
    <xf numFmtId="0" fontId="9" fillId="28" borderId="27" xfId="0">
      <alignment horizontal="center" vertical="center"/>
    </xf>
    <xf numFmtId="49" fontId="5" fillId="29" borderId="28" xfId="0">
      <alignment vertical="center"/>
    </xf>
    <xf numFmtId="0" fontId="5" fillId="30" borderId="29" xfId="0">
      <alignment horizontal="center" vertical="center"/>
    </xf>
    <xf numFmtId="176" fontId="5" fillId="31" borderId="30" xfId="0">
      <alignment horizontal="center" vertical="center"/>
    </xf>
    <xf numFmtId="177" fontId="5" fillId="32" borderId="31" xfId="0">
      <alignment horizontal="center" vertical="center"/>
    </xf>
    <xf numFmtId="0" fontId="9" fillId="33" borderId="32" xfId="0">
      <alignment horizontal="left" vertical="center"/>
    </xf>
    <xf numFmtId="49" fontId="5" fillId="34" borderId="33" xfId="0">
      <alignment vertical="center"/>
    </xf>
    <xf numFmtId="0" fontId="5" fillId="35" borderId="34" xfId="0">
      <alignment horizontal="left" vertical="center"/>
    </xf>
    <xf numFmtId="0" fontId="10" fillId="36" borderId="35" xfId="0">
      <alignment horizontal="center" vertical="center"/>
    </xf>
    <xf numFmtId="0" fontId="10" fillId="37" borderId="36" xfId="0"/>
    <xf numFmtId="0" fontId="5" fillId="38" borderId="37" xfId="0">
      <alignment vertical="center"/>
    </xf>
    <xf numFmtId="0" fontId="10" fillId="39" borderId="38" xfId="0">
      <alignment vertical="center"/>
    </xf>
    <xf numFmtId="178" fontId="11" fillId="40" borderId="39" xfId="0">
      <alignment horizontal="right" vertical="center"/>
    </xf>
    <xf numFmtId="0" fontId="12" fillId="41" borderId="40" xfId="0">
      <alignment horizontal="left" vertical="center"/>
    </xf>
    <xf numFmtId="0" fontId="5" fillId="42" borderId="41" xfId="0">
      <alignment vertical="center"/>
    </xf>
    <xf numFmtId="0" fontId="13" fillId="43" borderId="42" xfId="0">
      <alignment vertical="center"/>
    </xf>
    <xf numFmtId="0" fontId="5" fillId="44" borderId="43" xfId="0">
      <alignment horizontal="center" vertical="center"/>
    </xf>
    <xf numFmtId="0" fontId="5" fillId="45" borderId="44" xfId="0">
      <alignment vertical="center" wrapText="1"/>
    </xf>
    <xf numFmtId="0" fontId="5" fillId="46" borderId="45" xfId="0">
      <alignment horizontal="center" vertical="center"/>
    </xf>
    <xf numFmtId="0" fontId="10" fillId="47" borderId="46" xfId="0">
      <alignment vertical="center"/>
    </xf>
    <xf numFmtId="0" fontId="5" fillId="48" borderId="47" xfId="0"/>
    <xf numFmtId="0" fontId="14" fillId="49" borderId="48" xfId="0">
      <alignment horizontal="center" vertical="center"/>
    </xf>
    <xf numFmtId="0" fontId="14" fillId="50" borderId="49" xfId="0">
      <alignment horizontal="center" vertical="center"/>
    </xf>
    <xf numFmtId="0" fontId="5" fillId="51" borderId="50" xfId="0"/>
    <xf numFmtId="0" fontId="14" fillId="52" borderId="51" xfId="0"/>
    <xf numFmtId="0" fontId="14" fillId="53" borderId="52" xfId="0"/>
    <xf numFmtId="0" fontId="14" fillId="54" borderId="53" xfId="0">
      <alignment horizontal="center" vertical="center"/>
    </xf>
    <xf numFmtId="0" fontId="5" fillId="55" borderId="54" xfId="0"/>
    <xf numFmtId="0" fontId="14" fillId="56" borderId="55" xfId="0"/>
    <xf numFmtId="0" fontId="7" fillId="57" borderId="56" xfId="0">
      <alignment vertical="center"/>
    </xf>
    <xf numFmtId="0" fontId="15" fillId="58" borderId="57" xfId="0">
      <alignment horizontal="center" vertical="center"/>
    </xf>
    <xf numFmtId="0" fontId="7" fillId="59" borderId="58" xfId="0"/>
    <xf numFmtId="0" fontId="16" fillId="60" borderId="59" xfId="0">
      <alignment vertical="center"/>
    </xf>
    <xf numFmtId="0" fontId="17" fillId="61" borderId="60" xfId="0">
      <alignment horizontal="center" vertical="center"/>
    </xf>
    <xf numFmtId="0" fontId="18" fillId="62" borderId="61" xfId="0">
      <alignment horizontal="center" vertical="center"/>
    </xf>
    <xf numFmtId="0" fontId="19" fillId="63" borderId="62" xfId="0">
      <alignment vertical="center"/>
    </xf>
    <xf numFmtId="49" fontId="5" fillId="64" borderId="63" xfId="0">
      <alignment horizontal="left"/>
    </xf>
    <xf numFmtId="0" fontId="5" fillId="65" borderId="64" xfId="0">
      <alignment horizontal="left"/>
    </xf>
    <xf numFmtId="0" fontId="19" fillId="66" borderId="65" xfId="0"/>
    <xf numFmtId="49" fontId="5" fillId="67" borderId="66" xfId="0">
      <alignment horizontal="left"/>
    </xf>
    <xf numFmtId="0" fontId="5" fillId="68" borderId="67" xfId="0">
      <alignment horizontal="left"/>
    </xf>
    <xf numFmtId="14" fontId="5" fillId="69" borderId="68" xfId="0">
      <alignment horizontal="left"/>
    </xf>
    <xf numFmtId="0" fontId="20" fillId="70" borderId="69" xfId="0">
      <alignment vertical="center"/>
    </xf>
    <xf numFmtId="0" fontId="5" fillId="71" borderId="70" xfId="0"/>
    <xf numFmtId="0" fontId="15" fillId="72" borderId="71" xfId="0">
      <alignment horizontal="center" vertical="center"/>
    </xf>
    <xf numFmtId="0" fontId="21" fillId="73" borderId="72" xfId="0">
      <alignment horizontal="center" vertical="center"/>
    </xf>
    <xf numFmtId="0" fontId="22" fillId="74" borderId="73" xfId="0"/>
    <xf numFmtId="0" fontId="5" fillId="75" borderId="74" xfId="0">
      <alignment vertical="center"/>
    </xf>
    <xf numFmtId="0" fontId="5" fillId="76" borderId="75" xfId="0">
      <alignment horizontal="right" vertical="center"/>
    </xf>
    <xf numFmtId="0" fontId="5" fillId="77" borderId="76" xfId="0">
      <alignment horizontal="right"/>
    </xf>
    <xf numFmtId="0" fontId="23" fillId="78" borderId="77" xfId="0">
      <alignment vertical="center"/>
    </xf>
    <xf numFmtId="0" fontId="5" fillId="79" borderId="78" xfId="0">
      <alignment horizontal="right"/>
    </xf>
    <xf numFmtId="0" fontId="5" fillId="80" borderId="79" xfId="0">
      <alignment vertical="center"/>
    </xf>
    <xf numFmtId="0" fontId="23" fillId="81" borderId="80" xfId="0">
      <alignment vertical="center"/>
    </xf>
    <xf numFmtId="0" fontId="23" fillId="82" borderId="81" xfId="0">
      <alignment vertical="center"/>
    </xf>
    <xf numFmtId="0" fontId="10" fillId="83" borderId="82" xfId="0"/>
    <xf numFmtId="0" fontId="5" fillId="84" borderId="83" xfId="0">
      <alignment horizontal="right" vertical="center"/>
    </xf>
    <xf numFmtId="0" fontId="5" fillId="85" borderId="84" xfId="0">
      <alignment horizontal="center" vertical="center"/>
    </xf>
    <xf numFmtId="0" fontId="5" fillId="86" borderId="85" xfId="0">
      <alignment horizontal="center" vertical="center" wrapText="1"/>
    </xf>
    <xf numFmtId="0" fontId="5" fillId="87" borderId="86" xfId="0">
      <alignment horizontal="center" vertical="center" wrapText="1"/>
    </xf>
    <xf numFmtId="0" fontId="5" fillId="88" borderId="87" xfId="0">
      <alignment horizontal="center" vertical="center" wrapText="1"/>
    </xf>
    <xf numFmtId="0" fontId="5" fillId="89" borderId="88" xfId="0">
      <alignment horizontal="center" vertical="center" wrapText="1"/>
    </xf>
    <xf numFmtId="0" fontId="5" fillId="90" borderId="89" xfId="0">
      <alignment horizontal="left" vertical="center"/>
    </xf>
    <xf numFmtId="179" fontId="5" fillId="91" borderId="90" xfId="0">
      <alignment horizontal="right" vertical="center"/>
    </xf>
    <xf numFmtId="179" fontId="5" fillId="92" borderId="91" xfId="0">
      <alignment horizontal="right" vertical="center"/>
    </xf>
    <xf numFmtId="179" fontId="5" fillId="93" borderId="92" xfId="0">
      <alignment horizontal="right" vertical="center"/>
    </xf>
    <xf numFmtId="0" fontId="5" fillId="94" borderId="93" xfId="0">
      <alignment horizontal="left" vertical="center"/>
    </xf>
    <xf numFmtId="0" fontId="5" fillId="95" borderId="94" xfId="0">
      <alignment vertical="center"/>
    </xf>
    <xf numFmtId="0" fontId="24" fillId="96" borderId="95" xfId="0">
      <alignment horizontal="center" vertical="center"/>
    </xf>
    <xf numFmtId="0" fontId="5" fillId="97" borderId="96" xfId="0">
      <alignment horizontal="right" vertical="center"/>
    </xf>
    <xf numFmtId="0" fontId="5" fillId="98" borderId="97" xfId="0">
      <alignment horizontal="center" vertical="center"/>
    </xf>
    <xf numFmtId="0" fontId="5" fillId="99" borderId="98" xfId="0">
      <alignment horizontal="center" vertical="center"/>
    </xf>
    <xf numFmtId="179" fontId="5" fillId="100" borderId="99" xfId="0">
      <alignment horizontal="right" vertical="center"/>
    </xf>
    <xf numFmtId="180" fontId="5" fillId="101" borderId="100" xfId="0">
      <alignment horizontal="right" vertical="center"/>
    </xf>
    <xf numFmtId="180" fontId="5" fillId="102" borderId="101" xfId="0">
      <alignment horizontal="right" vertical="center"/>
    </xf>
    <xf numFmtId="180" fontId="5" fillId="103" borderId="102" xfId="0">
      <alignment horizontal="right" vertical="center"/>
    </xf>
    <xf numFmtId="180" fontId="5" fillId="104" borderId="103" xfId="0">
      <alignment horizontal="right" vertical="center"/>
    </xf>
    <xf numFmtId="179" fontId="5" fillId="105" borderId="104" xfId="0">
      <alignment horizontal="right" vertical="center"/>
    </xf>
    <xf numFmtId="179" fontId="5" fillId="106" borderId="105" xfId="0">
      <alignment horizontal="right" vertical="center"/>
    </xf>
    <xf numFmtId="0" fontId="5" fillId="107" borderId="106" xfId="0">
      <alignment vertical="center"/>
    </xf>
    <xf numFmtId="180" fontId="5" fillId="108" borderId="107" xfId="0">
      <alignment horizontal="right" vertical="center"/>
    </xf>
    <xf numFmtId="0" fontId="5" fillId="109" borderId="108" xfId="0">
      <alignment vertical="center"/>
    </xf>
    <xf numFmtId="179" fontId="5" fillId="110" borderId="109" xfId="0">
      <alignment horizontal="right" vertical="center"/>
    </xf>
    <xf numFmtId="179" fontId="5" fillId="111" borderId="110" xfId="0">
      <alignment horizontal="right" vertical="center"/>
    </xf>
    <xf numFmtId="0" fontId="5" fillId="112" borderId="111" xfId="0">
      <alignment vertical="center"/>
    </xf>
    <xf numFmtId="179" fontId="5" fillId="113" borderId="112" xfId="0">
      <alignment horizontal="right" vertical="center"/>
    </xf>
    <xf numFmtId="0" fontId="5" fillId="114" borderId="113" xfId="0">
      <alignment horizontal="center" vertical="center"/>
    </xf>
    <xf numFmtId="0" fontId="5" fillId="115" borderId="114" xfId="0">
      <alignment vertical="center"/>
    </xf>
    <xf numFmtId="179" fontId="5" fillId="116" borderId="115" xfId="0">
      <alignment horizontal="right" vertical="center"/>
    </xf>
    <xf numFmtId="180" fontId="5" fillId="117" borderId="116" xfId="0">
      <alignment horizontal="right" vertical="center"/>
    </xf>
    <xf numFmtId="180" fontId="5" fillId="118" borderId="117" xfId="0">
      <alignment horizontal="right" vertical="center"/>
    </xf>
    <xf numFmtId="180" fontId="5" fillId="119" borderId="118" xfId="0">
      <alignment horizontal="right" vertical="center"/>
    </xf>
    <xf numFmtId="180" fontId="5" fillId="120" borderId="119" xfId="0">
      <alignment horizontal="right" vertical="center"/>
    </xf>
    <xf numFmtId="0" fontId="5" fillId="121" borderId="120" xfId="0">
      <alignment vertical="center" wrapText="1"/>
    </xf>
    <xf numFmtId="179" fontId="5" fillId="122" borderId="121" xfId="0">
      <alignment horizontal="right" vertical="center"/>
    </xf>
    <xf numFmtId="180" fontId="5" fillId="123" borderId="122" xfId="0">
      <alignment horizontal="right" vertical="center"/>
    </xf>
    <xf numFmtId="0" fontId="5" fillId="124" borderId="123" xfId="0">
      <alignment vertical="center"/>
    </xf>
    <xf numFmtId="179" fontId="5" fillId="125" borderId="124" xfId="0">
      <alignment horizontal="right" vertical="center"/>
    </xf>
    <xf numFmtId="0" fontId="5" fillId="126" borderId="125" xfId="0">
      <alignment vertical="center"/>
    </xf>
    <xf numFmtId="179" fontId="5" fillId="127" borderId="126" xfId="0">
      <alignment horizontal="right" vertical="center"/>
    </xf>
    <xf numFmtId="49" fontId="5" fillId="128" borderId="127" xfId="0">
      <alignment horizontal="right" vertical="center"/>
    </xf>
    <xf numFmtId="0" fontId="25" fillId="129" borderId="128" xfId="0">
      <alignment horizontal="center" vertical="center"/>
    </xf>
    <xf numFmtId="0" fontId="5" fillId="130" borderId="129" xfId="0">
      <alignment vertical="center"/>
    </xf>
    <xf numFmtId="0" fontId="5" fillId="131" borderId="130" xfId="0">
      <alignment vertical="center"/>
    </xf>
    <xf numFmtId="179" fontId="5" fillId="132" borderId="131" xfId="0">
      <alignment horizontal="right" vertical="center"/>
    </xf>
    <xf numFmtId="49" fontId="5" fillId="133" borderId="132" xfId="0">
      <alignment vertical="center"/>
    </xf>
    <xf numFmtId="49" fontId="5" fillId="134" borderId="133" xfId="0">
      <alignment vertical="center"/>
    </xf>
    <xf numFmtId="179" fontId="5" fillId="135" borderId="134" xfId="0">
      <alignment horizontal="right" vertical="center"/>
    </xf>
    <xf numFmtId="49" fontId="5" fillId="136" borderId="135" xfId="0">
      <alignment vertical="center"/>
    </xf>
    <xf numFmtId="0" fontId="10" fillId="137" borderId="136" xfId="0">
      <alignment horizontal="center" vertical="center"/>
    </xf>
    <xf numFmtId="179" fontId="10" fillId="138" borderId="137" xfId="0">
      <alignment horizontal="center" vertical="center"/>
    </xf>
    <xf numFmtId="49" fontId="5" fillId="139" borderId="138" xfId="0">
      <alignment vertical="center"/>
    </xf>
    <xf numFmtId="179" fontId="10" fillId="140" borderId="139" xfId="0">
      <alignment horizontal="center" vertical="center"/>
    </xf>
    <xf numFmtId="0" fontId="5" fillId="141" borderId="140" xfId="0">
      <alignment vertical="center"/>
    </xf>
    <xf numFmtId="179" fontId="10" fillId="142" borderId="141" xfId="0">
      <alignment horizontal="center" vertical="center"/>
    </xf>
    <xf numFmtId="179" fontId="5" fillId="143" borderId="142" xfId="0">
      <alignment horizontal="right" vertical="center"/>
    </xf>
    <xf numFmtId="0" fontId="5" fillId="144" borderId="143" xfId="0">
      <alignment horizontal="center" vertical="center"/>
    </xf>
    <xf numFmtId="0" fontId="10" fillId="145" borderId="144" xfId="0"/>
    <xf numFmtId="0" fontId="10" fillId="146" borderId="145" xfId="0">
      <alignment horizontal="right"/>
    </xf>
    <xf numFmtId="0" fontId="5" fillId="147" borderId="146" xfId="0">
      <alignment horizontal="center" vertical="center"/>
    </xf>
    <xf numFmtId="0" fontId="10" fillId="148" borderId="147" xfId="0"/>
    <xf numFmtId="0" fontId="5" fillId="149" borderId="148" xfId="0">
      <alignment horizontal="center" vertical="center"/>
    </xf>
    <xf numFmtId="0" fontId="5" fillId="150" borderId="149" xfId="0">
      <alignment vertical="center"/>
    </xf>
    <xf numFmtId="0" fontId="5" fillId="151" borderId="150" xfId="0">
      <alignment horizontal="center" vertical="center"/>
    </xf>
    <xf numFmtId="0" fontId="5" fillId="152" borderId="151" xfId="0">
      <alignment horizontal="left" vertical="center"/>
    </xf>
    <xf numFmtId="0" fontId="5" fillId="153" borderId="152" xfId="0">
      <alignment vertical="center"/>
    </xf>
    <xf numFmtId="179" fontId="5" fillId="154" borderId="153" xfId="0">
      <alignment horizontal="right" vertical="center"/>
    </xf>
    <xf numFmtId="179" fontId="5" fillId="155" borderId="154" xfId="0">
      <alignment horizontal="right" vertical="center"/>
    </xf>
    <xf numFmtId="179" fontId="5" fillId="156" borderId="155" xfId="0">
      <alignment horizontal="right" vertical="center"/>
    </xf>
    <xf numFmtId="180" fontId="5" fillId="157" borderId="156" xfId="0">
      <alignment horizontal="center" vertical="center"/>
    </xf>
    <xf numFmtId="180" fontId="5" fillId="158" borderId="157" xfId="0">
      <alignment horizontal="center" vertical="center"/>
    </xf>
    <xf numFmtId="180" fontId="5" fillId="159" borderId="158" xfId="0">
      <alignment horizontal="center" vertical="center"/>
    </xf>
    <xf numFmtId="179" fontId="5" fillId="160" borderId="159" xfId="0">
      <alignment horizontal="right" vertical="center"/>
    </xf>
    <xf numFmtId="180" fontId="5" fillId="161" borderId="160" xfId="0">
      <alignment horizontal="center" vertical="center"/>
    </xf>
    <xf numFmtId="180" fontId="5" fillId="162" borderId="161" xfId="0">
      <alignment horizontal="center" vertical="center"/>
    </xf>
    <xf numFmtId="180" fontId="5" fillId="163" borderId="162" xfId="0">
      <alignment horizontal="center" vertical="center"/>
    </xf>
    <xf numFmtId="180" fontId="5" fillId="164" borderId="163" xfId="0">
      <alignment horizontal="center" vertical="center"/>
    </xf>
    <xf numFmtId="180" fontId="5" fillId="165" borderId="164" xfId="0">
      <alignment horizontal="center" vertical="center"/>
    </xf>
    <xf numFmtId="180" fontId="5" fillId="166" borderId="165" xfId="0">
      <alignment horizontal="center" vertical="center"/>
    </xf>
    <xf numFmtId="179" fontId="5" fillId="167" borderId="166" xfId="0">
      <alignment horizontal="right" vertical="center"/>
    </xf>
    <xf numFmtId="179" fontId="5" fillId="168" borderId="167" xfId="0">
      <alignment horizontal="right" vertical="center"/>
    </xf>
    <xf numFmtId="180" fontId="5" fillId="169" borderId="168" xfId="0">
      <alignment horizontal="right" vertical="center"/>
    </xf>
    <xf numFmtId="180" fontId="5" fillId="170" borderId="169" xfId="0">
      <alignment horizontal="right" vertical="center"/>
    </xf>
    <xf numFmtId="179" fontId="5" fillId="171" borderId="170" xfId="0">
      <alignment horizontal="right" vertical="center"/>
    </xf>
    <xf numFmtId="179" fontId="5" fillId="172" borderId="171" xfId="0">
      <alignment horizontal="center" vertical="center"/>
    </xf>
    <xf numFmtId="179" fontId="5" fillId="173" borderId="172" xfId="0">
      <alignment horizontal="center" vertical="center"/>
    </xf>
    <xf numFmtId="179" fontId="5" fillId="174" borderId="173" xfId="0">
      <alignment horizontal="center" vertical="center"/>
    </xf>
    <xf numFmtId="0" fontId="5" fillId="175" borderId="174" xfId="0">
      <alignment horizontal="right" vertical="center"/>
    </xf>
    <xf numFmtId="0" fontId="5" fillId="176" borderId="175" xfId="0">
      <alignment horizontal="right"/>
    </xf>
    <xf numFmtId="49" fontId="5" fillId="177" borderId="176" xfId="0">
      <alignment horizontal="center" vertical="center"/>
    </xf>
    <xf numFmtId="0" fontId="5" fillId="178" borderId="177" xfId="0">
      <alignment horizontal="center" vertical="center"/>
    </xf>
    <xf numFmtId="0" fontId="5" fillId="179" borderId="178" xfId="0">
      <alignment horizontal="center" vertical="center"/>
    </xf>
    <xf numFmtId="0" fontId="5" fillId="180" borderId="179" xfId="0">
      <alignment horizontal="center" vertical="center"/>
    </xf>
    <xf numFmtId="0" fontId="5" fillId="181" borderId="180" xfId="0">
      <alignment horizontal="center" vertical="center"/>
    </xf>
    <xf numFmtId="49" fontId="5" fillId="182" borderId="181" xfId="0">
      <alignment vertical="center"/>
    </xf>
    <xf numFmtId="179" fontId="5" fillId="183" borderId="182" xfId="0">
      <alignment horizontal="right" vertical="center"/>
    </xf>
    <xf numFmtId="49" fontId="5" fillId="184" borderId="183" xfId="0">
      <alignment vertical="center"/>
    </xf>
    <xf numFmtId="179" fontId="5" fillId="185" borderId="184" xfId="0">
      <alignment horizontal="right" vertical="center"/>
    </xf>
    <xf numFmtId="179" fontId="5" fillId="186" borderId="185" xfId="0">
      <alignment horizontal="right" vertical="center"/>
    </xf>
    <xf numFmtId="179" fontId="5" fillId="187" borderId="186" xfId="0">
      <alignment horizontal="right" vertical="center"/>
    </xf>
    <xf numFmtId="49" fontId="5" fillId="188" borderId="187" xfId="0">
      <alignment horizontal="center" vertical="center"/>
    </xf>
    <xf numFmtId="0" fontId="5" fillId="189" borderId="188" xfId="0">
      <alignment horizontal="left" vertical="center"/>
    </xf>
    <xf numFmtId="49" fontId="5" fillId="190" borderId="189" xfId="0">
      <alignment horizontal="center" vertical="center"/>
    </xf>
    <xf numFmtId="49" fontId="5" fillId="191" borderId="190" xfId="0">
      <alignment horizontal="center" vertical="center"/>
    </xf>
    <xf numFmtId="49" fontId="5" fillId="192" borderId="191" xfId="0">
      <alignment horizontal="center" vertical="center" wrapText="1"/>
    </xf>
    <xf numFmtId="49" fontId="5" fillId="193" borderId="192" xfId="0">
      <alignment horizontal="left" vertical="center"/>
    </xf>
    <xf numFmtId="49" fontId="5" fillId="194" borderId="193" xfId="0">
      <alignment horizontal="center" vertical="center"/>
    </xf>
    <xf numFmtId="0" fontId="15" fillId="195" borderId="194" xfId="0">
      <alignment horizontal="left" vertical="center"/>
    </xf>
    <xf numFmtId="0" fontId="26" fillId="196" borderId="195" xfId="0">
      <alignment horizontal="center" vertical="center"/>
    </xf>
    <xf numFmtId="0" fontId="22" fillId="197" borderId="196" xfId="0"/>
    <xf numFmtId="0" fontId="26" fillId="198" borderId="197" xfId="0">
      <alignment horizontal="left" vertical="center"/>
    </xf>
    <xf numFmtId="0" fontId="22" fillId="199" borderId="198" xfId="0">
      <alignment horizontal="right" vertical="center"/>
    </xf>
    <xf numFmtId="0" fontId="22" fillId="200" borderId="199" xfId="0">
      <alignment vertical="center"/>
    </xf>
    <xf numFmtId="0" fontId="22" fillId="201" borderId="200" xfId="0">
      <alignment horizontal="left" vertical="center"/>
    </xf>
    <xf numFmtId="0" fontId="22" fillId="202" borderId="201" xfId="0">
      <alignment horizontal="right" vertical="center"/>
    </xf>
    <xf numFmtId="0" fontId="5" fillId="203" borderId="202" xfId="0">
      <alignment vertical="center" shrinkToFit="1"/>
    </xf>
    <xf numFmtId="49" fontId="5" fillId="204" borderId="203" xfId="0">
      <alignment horizontal="left" vertical="center"/>
    </xf>
    <xf numFmtId="0" fontId="5" fillId="205" borderId="204" xfId="0">
      <alignment vertical="center" shrinkToFit="1"/>
    </xf>
    <xf numFmtId="0" fontId="5" fillId="206" borderId="205" xfId="0">
      <alignment vertical="center" shrinkToFit="1"/>
    </xf>
    <xf numFmtId="0" fontId="10" fillId="207" borderId="206" xfId="0"/>
    <xf numFmtId="0" fontId="5" fillId="208" borderId="207" xfId="0">
      <alignment vertical="center" shrinkToFit="1"/>
    </xf>
    <xf numFmtId="0" fontId="5" fillId="209" borderId="208" xfId="0">
      <alignment horizontal="center" vertical="center" shrinkToFit="1"/>
    </xf>
    <xf numFmtId="49" fontId="5" fillId="210" borderId="209" xfId="0">
      <alignment horizontal="center" vertical="center" shrinkToFit="1"/>
    </xf>
    <xf numFmtId="0" fontId="5" fillId="211" borderId="210" xfId="0">
      <alignment horizontal="center" vertical="center"/>
    </xf>
    <xf numFmtId="0" fontId="5" fillId="212" borderId="211" xfId="0"/>
    <xf numFmtId="0" fontId="5" fillId="213" borderId="212" xfId="0">
      <alignment horizontal="left"/>
    </xf>
    <xf numFmtId="49" fontId="5" fillId="214" borderId="213" xfId="0">
      <alignment vertical="center"/>
    </xf>
    <xf numFmtId="49" fontId="5" fillId="215" borderId="214" xfId="0">
      <alignment vertical="center"/>
    </xf>
    <xf numFmtId="49" fontId="5" fillId="216" borderId="215" xfId="0">
      <alignment vertical="center"/>
    </xf>
    <xf numFmtId="0" fontId="10" fillId="217" borderId="216" xfId="0">
      <alignment horizontal="center" vertical="center"/>
    </xf>
    <xf numFmtId="179" fontId="10" fillId="218" borderId="217" xfId="0">
      <alignment horizontal="center" vertical="center"/>
    </xf>
    <xf numFmtId="49" fontId="10" fillId="219" borderId="218" xfId="0">
      <alignment vertical="center"/>
    </xf>
    <xf numFmtId="49" fontId="5" fillId="220" borderId="219" xfId="0">
      <alignment vertical="center"/>
    </xf>
    <xf numFmtId="179" fontId="5" fillId="221" borderId="220" xfId="0">
      <alignment horizontal="right" vertical="center"/>
    </xf>
    <xf numFmtId="49" fontId="5" fillId="222" borderId="221" xfId="0">
      <alignment horizontal="center" vertical="center"/>
    </xf>
    <xf numFmtId="49" fontId="5" fillId="223" borderId="222" xfId="0">
      <alignment vertical="center"/>
    </xf>
    <xf numFmtId="0" fontId="5" fillId="224" borderId="223" xfId="0">
      <alignment vertical="center"/>
    </xf>
    <xf numFmtId="0" fontId="5" fillId="225" borderId="224" xfId="0">
      <alignment vertical="center" wrapText="1"/>
    </xf>
    <xf numFmtId="0" fontId="5" fillId="226" borderId="225" xfId="0">
      <alignment horizontal="center" vertical="center"/>
    </xf>
    <xf numFmtId="179" fontId="5" fillId="227" borderId="226" xfId="0">
      <alignment horizontal="center" vertical="center"/>
    </xf>
    <xf numFmtId="0" fontId="5" fillId="228" borderId="227" xfId="0">
      <alignment vertical="center"/>
    </xf>
    <xf numFmtId="0" fontId="5" fillId="229" borderId="228" xfId="0">
      <alignment horizontal="center" vertical="center"/>
    </xf>
    <xf numFmtId="0" fontId="5" fillId="230" borderId="229" xfId="0">
      <alignment vertical="center"/>
    </xf>
    <xf numFmtId="179" fontId="5" fillId="231" borderId="230" xfId="0">
      <alignment horizontal="right" vertical="center"/>
    </xf>
    <xf numFmtId="179" fontId="5" fillId="232" borderId="231" xfId="0">
      <alignment horizontal="center" vertical="center"/>
    </xf>
    <xf numFmtId="0" fontId="15" fillId="233" borderId="232" xfId="0">
      <alignment horizontal="center" vertical="center" wrapText="1"/>
    </xf>
    <xf numFmtId="0" fontId="5" fillId="234" borderId="233" xfId="0">
      <alignment horizontal="center" vertical="center" wrapText="1"/>
    </xf>
    <xf numFmtId="0" fontId="5" fillId="235" borderId="234" xfId="0">
      <alignment vertical="center" wrapText="1"/>
    </xf>
    <xf numFmtId="0" fontId="5" fillId="236" borderId="235" xfId="0">
      <alignment horizontal="left" vertical="center" wrapText="1"/>
    </xf>
    <xf numFmtId="0" fontId="5" fillId="237" borderId="236" xfId="0">
      <alignment horizontal="center" vertical="center"/>
    </xf>
    <xf numFmtId="0" fontId="5" fillId="238" borderId="237" xfId="0">
      <alignment horizontal="left" vertical="center" wrapText="1"/>
    </xf>
    <xf numFmtId="177" fontId="5" fillId="239" borderId="238" xfId="0">
      <alignment horizontal="right" vertical="center"/>
    </xf>
    <xf numFmtId="177" fontId="5" fillId="240" borderId="239" xfId="0">
      <alignment horizontal="right" vertical="center"/>
    </xf>
    <xf numFmtId="0" fontId="5" fillId="241" borderId="240" xfId="0">
      <alignment horizontal="left" vertical="center" wrapText="1"/>
    </xf>
    <xf numFmtId="0" fontId="5" fillId="242" borderId="241" xfId="0">
      <alignment horizontal="left" vertical="center" wrapText="1"/>
    </xf>
    <xf numFmtId="177" fontId="5" fillId="243" borderId="242" xfId="0">
      <alignment horizontal="right" vertical="center"/>
    </xf>
    <xf numFmtId="0" fontId="5" fillId="244" borderId="243" xfId="0">
      <alignment horizontal="left" vertical="center" wrapText="1"/>
    </xf>
    <xf numFmtId="0" fontId="5" fillId="245" borderId="244" xfId="0">
      <alignment horizontal="center" vertical="center" wrapText="1"/>
    </xf>
    <xf numFmtId="0" fontId="5" fillId="246" borderId="245" xfId="0">
      <alignment horizontal="center" vertical="center" wrapText="1"/>
    </xf>
    <xf numFmtId="0" fontId="5" fillId="247" borderId="246" xfId="0">
      <alignment horizontal="center" vertical="center" wrapText="1"/>
    </xf>
    <xf numFmtId="0" fontId="5" fillId="248" borderId="247" xfId="0">
      <alignment horizontal="center" vertical="center"/>
    </xf>
    <xf numFmtId="179" fontId="5" fillId="249" borderId="248" xfId="0">
      <alignment horizontal="right" vertical="center"/>
    </xf>
    <xf numFmtId="0" fontId="5" fillId="250" borderId="249" xfId="0">
      <alignment horizontal="left" vertical="center" wrapText="1"/>
    </xf>
    <xf numFmtId="179" fontId="5" fillId="251" borderId="250" xfId="0">
      <alignment horizontal="right" vertical="center"/>
    </xf>
    <xf numFmtId="0" fontId="5" fillId="252" borderId="251" xfId="0">
      <alignment horizontal="left" vertical="center" wrapText="1"/>
    </xf>
    <xf numFmtId="0" fontId="5" fillId="253" borderId="252" xfId="0">
      <alignment horizontal="center" vertical="center"/>
    </xf>
    <xf numFmtId="179" fontId="5" fillId="254" borderId="253" xfId="0">
      <alignment horizontal="center" vertical="center"/>
    </xf>
    <xf numFmtId="177" fontId="5" fillId="255" borderId="254" xfId="0">
      <alignment horizontal="right" vertical="center"/>
    </xf>
    <xf numFmtId="177" fontId="5" fillId="256" borderId="255" xfId="0">
      <alignment horizontal="right" vertical="center"/>
    </xf>
    <xf numFmtId="177" fontId="5" fillId="257" borderId="256" xfId="0">
      <alignment horizontal="right" vertical="center"/>
    </xf>
    <xf numFmtId="49" fontId="5" fillId="258" borderId="257" xfId="0">
      <alignment vertical="center"/>
    </xf>
    <xf numFmtId="0" fontId="5" fillId="259" borderId="258" xfId="0">
      <alignment horizontal="center" vertical="center"/>
    </xf>
    <xf numFmtId="179" fontId="5" fillId="260" borderId="259" xfId="0">
      <alignment horizontal="center" vertical="center"/>
    </xf>
    <xf numFmtId="179" fontId="5" fillId="261" borderId="260" xfId="0">
      <alignment horizontal="center" vertical="center"/>
    </xf>
    <xf numFmtId="177" fontId="5" fillId="262" borderId="261" xfId="0">
      <alignment horizontal="right" vertical="center"/>
    </xf>
    <xf numFmtId="49" fontId="5" fillId="263" borderId="262" xfId="0">
      <alignment horizontal="center" vertical="center"/>
    </xf>
    <xf numFmtId="0" fontId="5" fillId="264" borderId="263" xfId="0">
      <alignment horizontal="center" vertical="center"/>
    </xf>
    <xf numFmtId="49" fontId="5" fillId="265" borderId="264" xfId="0">
      <alignment horizontal="center" vertical="center"/>
    </xf>
    <xf numFmtId="0" fontId="5" fillId="266" borderId="265" xfId="0">
      <alignment vertical="center"/>
    </xf>
    <xf numFmtId="0" fontId="5" fillId="267" borderId="266" xfId="0">
      <alignment horizontal="center" vertical="center"/>
    </xf>
    <xf numFmtId="0" fontId="5" fillId="268" borderId="267" xfId="0">
      <alignment vertical="center" wrapText="1"/>
    </xf>
    <xf numFmtId="177" fontId="5" fillId="269" borderId="268" xfId="0">
      <alignment horizontal="right" vertical="center"/>
    </xf>
    <xf numFmtId="0" fontId="5" fillId="270" borderId="269" xfId="0">
      <alignment vertical="center" wrapText="1"/>
    </xf>
    <xf numFmtId="0" fontId="5" fillId="271" borderId="270" xfId="0">
      <alignment vertical="center" wrapText="1"/>
    </xf>
    <xf numFmtId="0" fontId="5" fillId="272" borderId="271" xfId="0">
      <alignment horizontal="left" vertical="center"/>
    </xf>
    <xf numFmtId="0" fontId="5" fillId="273" borderId="272" xfId="0">
      <alignment vertical="center" wrapText="1"/>
    </xf>
    <xf numFmtId="0" fontId="5" fillId="23" borderId="22" xfId="0">
      <alignment horizontal="right" vertical="center"/>
    </xf>
    <xf numFmtId="0" fontId="6" fillId="24" borderId="23" xfId="0">
      <alignment horizontal="right" vertical="center"/>
    </xf>
    <xf numFmtId="0" fontId="6" fillId="24" borderId="23" xfId="0">
      <alignment horizontal="right" vertical="center"/>
    </xf>
    <xf numFmtId="0" fontId="6" fillId="24" borderId="23" xfId="0">
      <alignment horizontal="right" vertical="center"/>
    </xf>
    <xf numFmtId="0" fontId="6" fillId="24" borderId="23" xfId="0">
      <alignment horizontal="right" vertical="center"/>
    </xf>
    <xf numFmtId="0" fontId="6" fillId="24" borderId="23" xfId="0">
      <alignment horizontal="right" vertical="center"/>
    </xf>
    <xf numFmtId="0" fontId="6" fillId="24" borderId="23" xfId="0">
      <alignment horizontal="right" vertical="center"/>
    </xf>
    <xf numFmtId="0" fontId="6" fillId="24" borderId="23" xfId="0">
      <alignment horizontal="right" vertical="center"/>
    </xf>
    <xf numFmtId="0" fontId="6" fillId="24" borderId="23" xfId="0">
      <alignment horizontal="right" vertical="center"/>
    </xf>
    <xf numFmtId="0" fontId="6" fillId="24" borderId="23" xfId="0">
      <alignment horizontal="right" vertical="center"/>
    </xf>
    <xf numFmtId="0" fontId="6" fillId="24" borderId="23" xfId="0">
      <alignment horizontal="right" vertical="center"/>
    </xf>
    <xf numFmtId="0" fontId="6" fillId="24" borderId="23" xfId="0">
      <alignment horizontal="right" vertical="center"/>
    </xf>
    <xf numFmtId="0" fontId="6" fillId="24" borderId="23" xfId="0">
      <alignment horizontal="right" vertical="center"/>
    </xf>
    <xf numFmtId="0" fontId="6" fillId="24" borderId="23" xfId="0">
      <alignment horizontal="right" vertical="center"/>
    </xf>
    <xf numFmtId="0" fontId="5" fillId="25" borderId="24" xfId="0">
      <alignment vertical="center"/>
    </xf>
    <xf numFmtId="0" fontId="5" fillId="25" borderId="24" xfId="0">
      <alignment vertical="center"/>
    </xf>
    <xf numFmtId="0" fontId="5" fillId="25" borderId="24" xfId="0">
      <alignment vertical="center"/>
    </xf>
    <xf numFmtId="0" fontId="5" fillId="25" borderId="24" xfId="0">
      <alignment vertical="center"/>
    </xf>
    <xf numFmtId="0" fontId="7" fillId="26" borderId="25" xfId="0">
      <alignment horizontal="center" vertical="center"/>
    </xf>
    <xf numFmtId="0" fontId="7" fillId="26" borderId="25" xfId="0">
      <alignment horizontal="center" vertical="center"/>
    </xf>
    <xf numFmtId="0" fontId="7" fillId="26" borderId="25" xfId="0">
      <alignment horizontal="center" vertical="center"/>
    </xf>
    <xf numFmtId="0" fontId="7" fillId="26" borderId="25" xfId="0">
      <alignment horizontal="center" vertical="center"/>
    </xf>
    <xf numFmtId="0" fontId="7" fillId="26" borderId="25" xfId="0">
      <alignment horizontal="center" vertical="center"/>
    </xf>
    <xf numFmtId="0" fontId="7" fillId="26" borderId="25" xfId="0">
      <alignment horizontal="center" vertical="center"/>
    </xf>
    <xf numFmtId="0" fontId="7" fillId="26" borderId="25" xfId="0">
      <alignment horizontal="center" vertical="center"/>
    </xf>
    <xf numFmtId="0" fontId="7" fillId="26" borderId="25" xfId="0">
      <alignment horizontal="center" vertical="center"/>
    </xf>
    <xf numFmtId="0" fontId="7" fillId="26" borderId="25" xfId="0">
      <alignment horizontal="center" vertical="center"/>
    </xf>
    <xf numFmtId="0" fontId="7" fillId="26" borderId="25" xfId="0">
      <alignment horizontal="center" vertical="center"/>
    </xf>
    <xf numFmtId="0" fontId="7" fillId="26" borderId="25" xfId="0">
      <alignment horizontal="center" vertical="center"/>
    </xf>
    <xf numFmtId="0" fontId="7" fillId="26" borderId="25" xfId="0">
      <alignment horizontal="center" vertical="center"/>
    </xf>
    <xf numFmtId="0" fontId="7" fillId="26" borderId="25" xfId="0">
      <alignment horizontal="center" vertical="center"/>
    </xf>
    <xf numFmtId="0" fontId="7" fillId="26" borderId="25" xfId="0">
      <alignment horizontal="center" vertical="center"/>
    </xf>
    <xf numFmtId="0" fontId="5" fillId="25" borderId="24" xfId="0">
      <alignment vertical="center"/>
    </xf>
    <xf numFmtId="0" fontId="5" fillId="25" borderId="24" xfId="0">
      <alignment vertical="center"/>
    </xf>
    <xf numFmtId="0" fontId="5" fillId="25" borderId="24" xfId="0">
      <alignment vertical="center"/>
    </xf>
    <xf numFmtId="0" fontId="5" fillId="25" borderId="24" xfId="0">
      <alignment vertical="center"/>
    </xf>
    <xf numFmtId="0" fontId="8" fillId="27" borderId="26" xfId="0">
      <alignment horizontal="center" vertical="center"/>
    </xf>
    <xf numFmtId="0" fontId="8" fillId="27" borderId="26" xfId="0">
      <alignment horizontal="center" vertical="center"/>
    </xf>
    <xf numFmtId="0" fontId="8" fillId="27" borderId="26" xfId="0">
      <alignment horizontal="center" vertical="center"/>
    </xf>
    <xf numFmtId="0" fontId="8" fillId="27" borderId="26" xfId="0">
      <alignment horizontal="center" vertical="center"/>
    </xf>
    <xf numFmtId="0" fontId="8" fillId="27" borderId="26" xfId="0">
      <alignment horizontal="center" vertical="center"/>
    </xf>
    <xf numFmtId="0" fontId="8" fillId="27" borderId="26" xfId="0">
      <alignment horizontal="center" vertical="center"/>
    </xf>
    <xf numFmtId="0" fontId="8" fillId="27" borderId="26" xfId="0">
      <alignment horizontal="center" vertical="center"/>
    </xf>
    <xf numFmtId="0" fontId="8" fillId="27" borderId="26" xfId="0">
      <alignment horizontal="center" vertical="center"/>
    </xf>
    <xf numFmtId="0" fontId="8" fillId="27" borderId="26" xfId="0">
      <alignment horizontal="center" vertical="center"/>
    </xf>
    <xf numFmtId="0" fontId="8" fillId="27" borderId="26" xfId="0">
      <alignment horizontal="center" vertical="center"/>
    </xf>
    <xf numFmtId="0" fontId="8" fillId="27" borderId="26" xfId="0">
      <alignment horizontal="center" vertical="center"/>
    </xf>
    <xf numFmtId="0" fontId="8" fillId="27" borderId="26" xfId="0">
      <alignment horizontal="center" vertical="center"/>
    </xf>
    <xf numFmtId="0" fontId="8" fillId="27" borderId="26" xfId="0">
      <alignment horizontal="center" vertical="center"/>
    </xf>
    <xf numFmtId="0" fontId="8" fillId="27" borderId="26" xfId="0">
      <alignment horizontal="center" vertical="center"/>
    </xf>
    <xf numFmtId="0" fontId="5" fillId="25" borderId="24" xfId="0">
      <alignment vertical="center"/>
    </xf>
    <xf numFmtId="0" fontId="5" fillId="25" borderId="24" xfId="0">
      <alignment vertical="center"/>
    </xf>
    <xf numFmtId="0" fontId="5" fillId="25" borderId="24" xfId="0">
      <alignment vertical="center"/>
    </xf>
    <xf numFmtId="0" fontId="5" fillId="25" borderId="24" xfId="0">
      <alignment vertical="center"/>
    </xf>
    <xf numFmtId="0" fontId="9" fillId="28" borderId="27" xfId="0">
      <alignment horizontal="center" vertical="center"/>
    </xf>
    <xf numFmtId="0" fontId="5" fillId="25" borderId="24" xfId="0">
      <alignment vertical="center"/>
    </xf>
    <xf numFmtId="49" fontId="5" fillId="29" borderId="28" xfId="0">
      <alignment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176" fontId="5" fillId="31" borderId="30" xfId="0">
      <alignment horizontal="center" vertical="center"/>
    </xf>
    <xf numFmtId="0" fontId="5" fillId="30" borderId="29" xfId="0">
      <alignment horizontal="center" vertical="center"/>
    </xf>
    <xf numFmtId="177" fontId="5" fillId="32" borderId="31" xfId="0">
      <alignment horizontal="center" vertical="center"/>
    </xf>
    <xf numFmtId="0" fontId="5" fillId="30" borderId="29" xfId="0">
      <alignment horizontal="center" vertical="center"/>
    </xf>
    <xf numFmtId="176" fontId="5" fillId="31" borderId="30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9" fillId="33" borderId="32" xfId="0">
      <alignment horizontal="left" vertical="center"/>
    </xf>
    <xf numFmtId="0" fontId="5" fillId="25" borderId="24" xfId="0">
      <alignment vertical="center"/>
    </xf>
    <xf numFmtId="49" fontId="5" fillId="34" borderId="33" xfId="0">
      <alignment vertical="center"/>
    </xf>
    <xf numFmtId="0" fontId="5" fillId="35" borderId="34" xfId="0">
      <alignment horizontal="left" vertical="center"/>
    </xf>
    <xf numFmtId="0" fontId="5" fillId="35" borderId="34" xfId="0">
      <alignment horizontal="left" vertical="center"/>
    </xf>
    <xf numFmtId="0" fontId="5" fillId="35" borderId="34" xfId="0">
      <alignment horizontal="left" vertical="center"/>
    </xf>
    <xf numFmtId="0" fontId="5" fillId="35" borderId="34" xfId="0">
      <alignment horizontal="left" vertical="center"/>
    </xf>
    <xf numFmtId="0" fontId="5" fillId="35" borderId="34" xfId="0">
      <alignment horizontal="left" vertical="center"/>
    </xf>
    <xf numFmtId="0" fontId="5" fillId="30" borderId="29" xfId="0">
      <alignment horizontal="center" vertical="center"/>
    </xf>
    <xf numFmtId="0" fontId="5" fillId="35" borderId="34" xfId="0">
      <alignment horizontal="left" vertical="center"/>
    </xf>
    <xf numFmtId="0" fontId="5" fillId="30" borderId="29" xfId="0">
      <alignment horizontal="center" vertical="center"/>
    </xf>
    <xf numFmtId="0" fontId="5" fillId="35" borderId="34" xfId="0">
      <alignment horizontal="left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9" fillId="28" borderId="27" xfId="0">
      <alignment horizontal="center" vertical="center"/>
    </xf>
    <xf numFmtId="0" fontId="5" fillId="25" borderId="24" xfId="0">
      <alignment vertical="center"/>
    </xf>
    <xf numFmtId="49" fontId="5" fillId="34" borderId="33" xfId="0">
      <alignment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10" fillId="36" borderId="35" xfId="0">
      <alignment horizontal="center" vertical="center"/>
    </xf>
    <xf numFmtId="176" fontId="5" fillId="31" borderId="30" xfId="0">
      <alignment horizontal="center" vertical="center"/>
    </xf>
    <xf numFmtId="0" fontId="5" fillId="30" borderId="29" xfId="0">
      <alignment horizontal="center" vertical="center"/>
    </xf>
    <xf numFmtId="176" fontId="5" fillId="31" borderId="30" xfId="0">
      <alignment horizontal="center" vertical="center"/>
    </xf>
    <xf numFmtId="0" fontId="5" fillId="30" borderId="29" xfId="0">
      <alignment horizontal="center" vertical="center"/>
    </xf>
    <xf numFmtId="176" fontId="5" fillId="31" borderId="30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10" fillId="37" borderId="36" xfId="0"/>
    <xf numFmtId="0" fontId="5" fillId="25" borderId="24" xfId="0">
      <alignment vertical="center"/>
    </xf>
    <xf numFmtId="0" fontId="5" fillId="38" borderId="37" xfId="0">
      <alignment vertical="center"/>
    </xf>
    <xf numFmtId="0" fontId="10" fillId="39" borderId="38" xfId="0">
      <alignment vertical="center"/>
    </xf>
    <xf numFmtId="0" fontId="10" fillId="39" borderId="38" xfId="0">
      <alignment vertical="center"/>
    </xf>
    <xf numFmtId="0" fontId="10" fillId="39" borderId="38" xfId="0">
      <alignment vertical="center"/>
    </xf>
    <xf numFmtId="0" fontId="10" fillId="39" borderId="38" xfId="0">
      <alignment vertical="center"/>
    </xf>
    <xf numFmtId="0" fontId="10" fillId="39" borderId="38" xfId="0">
      <alignment vertical="center"/>
    </xf>
    <xf numFmtId="0" fontId="5" fillId="30" borderId="29" xfId="0">
      <alignment horizontal="center" vertical="center"/>
    </xf>
    <xf numFmtId="178" fontId="11" fillId="40" borderId="39" xfId="0">
      <alignment horizontal="right" vertical="center"/>
    </xf>
    <xf numFmtId="0" fontId="5" fillId="30" borderId="29" xfId="0">
      <alignment horizontal="center" vertical="center"/>
    </xf>
    <xf numFmtId="178" fontId="11" fillId="40" borderId="39" xfId="0">
      <alignment horizontal="right" vertical="center"/>
    </xf>
    <xf numFmtId="0" fontId="5" fillId="30" borderId="29" xfId="0">
      <alignment horizontal="center" vertical="center"/>
    </xf>
    <xf numFmtId="178" fontId="11" fillId="40" borderId="39" xfId="0">
      <alignment horizontal="right" vertical="center"/>
    </xf>
    <xf numFmtId="0" fontId="5" fillId="30" borderId="29" xfId="0">
      <alignment horizontal="center" vertical="center"/>
    </xf>
    <xf numFmtId="0" fontId="10" fillId="39" borderId="38" xfId="0">
      <alignment vertical="center"/>
    </xf>
    <xf numFmtId="0" fontId="10" fillId="39" borderId="38" xfId="0">
      <alignment vertical="center"/>
    </xf>
    <xf numFmtId="0" fontId="10" fillId="37" borderId="36" xfId="0"/>
    <xf numFmtId="0" fontId="9" fillId="33" borderId="32" xfId="0">
      <alignment horizontal="left" vertical="center"/>
    </xf>
    <xf numFmtId="0" fontId="5" fillId="25" borderId="24" xfId="0">
      <alignment vertical="center"/>
    </xf>
    <xf numFmtId="49" fontId="5" fillId="34" borderId="33" xfId="0">
      <alignment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12" fillId="41" borderId="40" xfId="0">
      <alignment horizontal="left" vertical="center"/>
    </xf>
    <xf numFmtId="0" fontId="5" fillId="25" borderId="24" xfId="0">
      <alignment vertical="center"/>
    </xf>
    <xf numFmtId="0" fontId="5" fillId="42" borderId="41" xfId="0">
      <alignment vertical="center"/>
    </xf>
    <xf numFmtId="0" fontId="5" fillId="35" borderId="34" xfId="0">
      <alignment horizontal="left" vertical="center"/>
    </xf>
    <xf numFmtId="0" fontId="5" fillId="35" borderId="34" xfId="0">
      <alignment horizontal="left" vertical="center"/>
    </xf>
    <xf numFmtId="0" fontId="5" fillId="35" borderId="34" xfId="0">
      <alignment horizontal="left" vertical="center"/>
    </xf>
    <xf numFmtId="0" fontId="5" fillId="35" borderId="34" xfId="0">
      <alignment horizontal="left" vertical="center"/>
    </xf>
    <xf numFmtId="0" fontId="5" fillId="35" borderId="34" xfId="0">
      <alignment horizontal="left" vertical="center"/>
    </xf>
    <xf numFmtId="0" fontId="5" fillId="35" borderId="34" xfId="0">
      <alignment horizontal="left" vertical="center"/>
    </xf>
    <xf numFmtId="0" fontId="5" fillId="35" borderId="34" xfId="0">
      <alignment horizontal="left" vertical="center"/>
    </xf>
    <xf numFmtId="0" fontId="5" fillId="35" borderId="34" xfId="0">
      <alignment horizontal="left" vertical="center"/>
    </xf>
    <xf numFmtId="0" fontId="5" fillId="35" borderId="34" xfId="0">
      <alignment horizontal="left" vertical="center"/>
    </xf>
    <xf numFmtId="0" fontId="5" fillId="35" borderId="34" xfId="0">
      <alignment horizontal="left" vertical="center"/>
    </xf>
    <xf numFmtId="0" fontId="5" fillId="35" borderId="34" xfId="0">
      <alignment horizontal="left" vertical="center"/>
    </xf>
    <xf numFmtId="0" fontId="5" fillId="25" borderId="24" xfId="0">
      <alignment vertical="center"/>
    </xf>
    <xf numFmtId="0" fontId="5" fillId="25" borderId="24" xfId="0">
      <alignment vertical="center"/>
    </xf>
    <xf numFmtId="0" fontId="5" fillId="25" borderId="24" xfId="0">
      <alignment vertical="center"/>
    </xf>
    <xf numFmtId="0" fontId="5" fillId="25" borderId="24" xfId="0">
      <alignment vertical="center"/>
    </xf>
    <xf numFmtId="0" fontId="13" fillId="43" borderId="42" xfId="0">
      <alignment vertical="center"/>
    </xf>
    <xf numFmtId="0" fontId="5" fillId="25" borderId="24" xfId="0">
      <alignment vertical="center"/>
    </xf>
    <xf numFmtId="49" fontId="5" fillId="29" borderId="28" xfId="0">
      <alignment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49" fontId="5" fillId="29" borderId="28" xfId="0">
      <alignment vertical="center"/>
    </xf>
    <xf numFmtId="0" fontId="5" fillId="44" borderId="43" xfId="0">
      <alignment horizontal="center" vertical="center"/>
    </xf>
    <xf numFmtId="0" fontId="5" fillId="44" borderId="43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25" borderId="24" xfId="0">
      <alignment vertical="center"/>
    </xf>
    <xf numFmtId="0" fontId="5" fillId="25" borderId="24" xfId="0">
      <alignment vertical="center"/>
    </xf>
    <xf numFmtId="49" fontId="5" fillId="29" borderId="28" xfId="0">
      <alignment vertical="center"/>
    </xf>
    <xf numFmtId="0" fontId="5" fillId="25" borderId="24" xfId="0">
      <alignment vertical="center"/>
    </xf>
    <xf numFmtId="0" fontId="13" fillId="43" borderId="42" xfId="0">
      <alignment vertical="center"/>
    </xf>
    <xf numFmtId="0" fontId="5" fillId="45" borderId="44" xfId="0">
      <alignment vertical="center" wrapText="1"/>
    </xf>
    <xf numFmtId="49" fontId="5" fillId="34" borderId="33" xfId="0">
      <alignment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49" fontId="5" fillId="34" borderId="33" xfId="0">
      <alignment vertical="center"/>
    </xf>
    <xf numFmtId="0" fontId="5" fillId="46" borderId="45" xfId="0">
      <alignment horizontal="center" vertical="center"/>
    </xf>
    <xf numFmtId="0" fontId="5" fillId="46" borderId="45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25" borderId="24" xfId="0">
      <alignment vertical="center"/>
    </xf>
    <xf numFmtId="0" fontId="5" fillId="25" borderId="24" xfId="0">
      <alignment vertical="center"/>
    </xf>
    <xf numFmtId="49" fontId="5" fillId="34" borderId="33" xfId="0">
      <alignment vertical="center"/>
    </xf>
    <xf numFmtId="0" fontId="5" fillId="25" borderId="24" xfId="0">
      <alignment vertical="center"/>
    </xf>
    <xf numFmtId="0" fontId="10" fillId="37" borderId="36" xfId="0"/>
    <xf numFmtId="0" fontId="5" fillId="45" borderId="44" xfId="0">
      <alignment vertical="center" wrapText="1"/>
    </xf>
    <xf numFmtId="0" fontId="5" fillId="38" borderId="37" xfId="0">
      <alignment vertical="center"/>
    </xf>
    <xf numFmtId="0" fontId="10" fillId="39" borderId="38" xfId="0">
      <alignment vertical="center"/>
    </xf>
    <xf numFmtId="0" fontId="10" fillId="39" borderId="38" xfId="0">
      <alignment vertical="center"/>
    </xf>
    <xf numFmtId="0" fontId="10" fillId="39" borderId="38" xfId="0">
      <alignment vertical="center"/>
    </xf>
    <xf numFmtId="0" fontId="10" fillId="39" borderId="38" xfId="0">
      <alignment vertical="center"/>
    </xf>
    <xf numFmtId="0" fontId="10" fillId="39" borderId="38" xfId="0">
      <alignment vertical="center"/>
    </xf>
    <xf numFmtId="0" fontId="5" fillId="30" borderId="29" xfId="0">
      <alignment horizontal="center" vertical="center"/>
    </xf>
    <xf numFmtId="0" fontId="5" fillId="38" borderId="37" xfId="0">
      <alignment vertical="center"/>
    </xf>
    <xf numFmtId="0" fontId="10" fillId="47" borderId="46" xfId="0">
      <alignment vertical="center"/>
    </xf>
    <xf numFmtId="0" fontId="10" fillId="47" borderId="46" xfId="0">
      <alignment vertical="center"/>
    </xf>
    <xf numFmtId="0" fontId="5" fillId="30" borderId="29" xfId="0">
      <alignment horizontal="center" vertical="center"/>
    </xf>
    <xf numFmtId="0" fontId="10" fillId="36" borderId="35" xfId="0">
      <alignment horizontal="center" vertical="center"/>
    </xf>
    <xf numFmtId="0" fontId="10" fillId="36" borderId="35" xfId="0">
      <alignment horizontal="center" vertical="center"/>
    </xf>
    <xf numFmtId="0" fontId="10" fillId="36" borderId="35" xfId="0">
      <alignment horizontal="center" vertical="center"/>
    </xf>
    <xf numFmtId="49" fontId="5" fillId="34" borderId="33" xfId="0">
      <alignment vertical="center"/>
    </xf>
    <xf numFmtId="0" fontId="10" fillId="37" borderId="36" xfId="0"/>
    <xf numFmtId="0" fontId="13" fillId="43" borderId="42" xfId="0">
      <alignment vertical="center"/>
    </xf>
    <xf numFmtId="0" fontId="5" fillId="45" borderId="44" xfId="0">
      <alignment vertical="center" wrapText="1"/>
    </xf>
    <xf numFmtId="49" fontId="5" fillId="34" borderId="33" xfId="0">
      <alignment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49" fontId="5" fillId="34" borderId="33" xfId="0">
      <alignment vertical="center"/>
    </xf>
    <xf numFmtId="49" fontId="5" fillId="34" borderId="33" xfId="0">
      <alignment vertical="center"/>
    </xf>
    <xf numFmtId="49" fontId="5" fillId="34" borderId="33" xfId="0">
      <alignment vertical="center"/>
    </xf>
    <xf numFmtId="0" fontId="5" fillId="30" borderId="29" xfId="0">
      <alignment horizontal="center" vertical="center"/>
    </xf>
    <xf numFmtId="0" fontId="5" fillId="25" borderId="24" xfId="0">
      <alignment vertical="center"/>
    </xf>
    <xf numFmtId="0" fontId="5" fillId="25" borderId="24" xfId="0">
      <alignment vertical="center"/>
    </xf>
    <xf numFmtId="0" fontId="5" fillId="25" borderId="24" xfId="0">
      <alignment vertical="center"/>
    </xf>
    <xf numFmtId="49" fontId="5" fillId="34" borderId="33" xfId="0">
      <alignment vertical="center"/>
    </xf>
    <xf numFmtId="0" fontId="5" fillId="25" borderId="24" xfId="0">
      <alignment vertical="center"/>
    </xf>
    <xf numFmtId="0" fontId="5" fillId="48" borderId="47" xfId="0"/>
    <xf numFmtId="0" fontId="14" fillId="49" borderId="48" xfId="0">
      <alignment horizontal="center" vertical="center"/>
    </xf>
    <xf numFmtId="0" fontId="14" fillId="50" borderId="49" xfId="0">
      <alignment horizontal="center" vertical="center"/>
    </xf>
    <xf numFmtId="0" fontId="14" fillId="49" borderId="48" xfId="0">
      <alignment horizontal="center" vertical="center"/>
    </xf>
    <xf numFmtId="0" fontId="14" fillId="49" borderId="48" xfId="0">
      <alignment horizontal="center" vertical="center"/>
    </xf>
    <xf numFmtId="0" fontId="14" fillId="49" borderId="48" xfId="0">
      <alignment horizontal="center" vertical="center"/>
    </xf>
    <xf numFmtId="0" fontId="14" fillId="49" borderId="48" xfId="0">
      <alignment horizontal="center" vertical="center"/>
    </xf>
    <xf numFmtId="0" fontId="14" fillId="49" borderId="48" xfId="0">
      <alignment horizontal="center" vertical="center"/>
    </xf>
    <xf numFmtId="0" fontId="14" fillId="49" borderId="48" xfId="0">
      <alignment horizontal="center" vertical="center"/>
    </xf>
    <xf numFmtId="0" fontId="5" fillId="51" borderId="50" xfId="0"/>
    <xf numFmtId="0" fontId="14" fillId="50" borderId="49" xfId="0">
      <alignment horizontal="center" vertical="center"/>
    </xf>
    <xf numFmtId="0" fontId="14" fillId="50" borderId="49" xfId="0">
      <alignment horizontal="center" vertical="center"/>
    </xf>
    <xf numFmtId="0" fontId="14" fillId="49" borderId="48" xfId="0">
      <alignment horizontal="center" vertical="center"/>
    </xf>
    <xf numFmtId="0" fontId="14" fillId="52" borderId="51" xfId="0"/>
    <xf numFmtId="0" fontId="14" fillId="52" borderId="51" xfId="0"/>
    <xf numFmtId="0" fontId="14" fillId="52" borderId="51" xfId="0"/>
    <xf numFmtId="0" fontId="14" fillId="53" borderId="52" xfId="0"/>
    <xf numFmtId="0" fontId="14" fillId="52" borderId="51" xfId="0"/>
    <xf numFmtId="0" fontId="5" fillId="48" borderId="47" xfId="0"/>
    <xf numFmtId="0" fontId="14" fillId="49" borderId="48" xfId="0">
      <alignment horizontal="center" vertical="center"/>
    </xf>
    <xf numFmtId="0" fontId="14" fillId="54" borderId="53" xfId="0">
      <alignment horizontal="center" vertical="center"/>
    </xf>
    <xf numFmtId="0" fontId="14" fillId="49" borderId="48" xfId="0">
      <alignment horizontal="center" vertical="center"/>
    </xf>
    <xf numFmtId="0" fontId="14" fillId="49" borderId="48" xfId="0">
      <alignment horizontal="center" vertical="center"/>
    </xf>
    <xf numFmtId="0" fontId="14" fillId="49" borderId="48" xfId="0">
      <alignment horizontal="center" vertical="center"/>
    </xf>
    <xf numFmtId="0" fontId="14" fillId="49" borderId="48" xfId="0">
      <alignment horizontal="center" vertical="center"/>
    </xf>
    <xf numFmtId="0" fontId="14" fillId="49" borderId="48" xfId="0">
      <alignment horizontal="center" vertical="center"/>
    </xf>
    <xf numFmtId="0" fontId="14" fillId="49" borderId="48" xfId="0">
      <alignment horizontal="center" vertical="center"/>
    </xf>
    <xf numFmtId="0" fontId="5" fillId="55" borderId="54" xfId="0"/>
    <xf numFmtId="0" fontId="14" fillId="54" borderId="53" xfId="0">
      <alignment horizontal="center" vertical="center"/>
    </xf>
    <xf numFmtId="0" fontId="14" fillId="54" borderId="53" xfId="0">
      <alignment horizontal="center" vertical="center"/>
    </xf>
    <xf numFmtId="0" fontId="14" fillId="49" borderId="48" xfId="0">
      <alignment horizontal="center" vertical="center"/>
    </xf>
    <xf numFmtId="0" fontId="14" fillId="52" borderId="51" xfId="0"/>
    <xf numFmtId="0" fontId="14" fillId="52" borderId="51" xfId="0"/>
    <xf numFmtId="0" fontId="14" fillId="52" borderId="51" xfId="0"/>
    <xf numFmtId="0" fontId="14" fillId="56" borderId="55" xfId="0"/>
    <xf numFmtId="0" fontId="14" fillId="52" borderId="51" xfId="0"/>
    <xf numFmtId="0" fontId="5" fillId="48" borderId="47" xfId="0"/>
    <xf numFmtId="0" fontId="5" fillId="48" borderId="47" xfId="0"/>
    <xf numFmtId="0" fontId="5" fillId="48" borderId="47" xfId="0"/>
    <xf numFmtId="0" fontId="5" fillId="48" borderId="47" xfId="0"/>
    <xf numFmtId="0" fontId="5" fillId="48" borderId="47" xfId="0"/>
    <xf numFmtId="0" fontId="5" fillId="48" borderId="47" xfId="0"/>
    <xf numFmtId="0" fontId="5" fillId="48" borderId="47" xfId="0"/>
    <xf numFmtId="0" fontId="5" fillId="48" borderId="47" xfId="0"/>
    <xf numFmtId="0" fontId="5" fillId="48" borderId="47" xfId="0"/>
    <xf numFmtId="0" fontId="7" fillId="57" borderId="56" xfId="0">
      <alignment vertical="center"/>
    </xf>
    <xf numFmtId="0" fontId="15" fillId="58" borderId="57" xfId="0">
      <alignment horizontal="center" vertical="center"/>
    </xf>
    <xf numFmtId="0" fontId="15" fillId="58" borderId="57" xfId="0">
      <alignment horizontal="center" vertical="center"/>
    </xf>
    <xf numFmtId="0" fontId="15" fillId="58" borderId="57" xfId="0">
      <alignment horizontal="center" vertical="center"/>
    </xf>
    <xf numFmtId="0" fontId="15" fillId="58" borderId="57" xfId="0">
      <alignment horizontal="center" vertical="center"/>
    </xf>
    <xf numFmtId="0" fontId="15" fillId="58" borderId="57" xfId="0">
      <alignment horizontal="center" vertical="center"/>
    </xf>
    <xf numFmtId="0" fontId="15" fillId="58" borderId="57" xfId="0">
      <alignment horizontal="center" vertical="center"/>
    </xf>
    <xf numFmtId="0" fontId="15" fillId="58" borderId="57" xfId="0">
      <alignment horizontal="center" vertical="center"/>
    </xf>
    <xf numFmtId="0" fontId="7" fillId="59" borderId="58" xfId="0"/>
    <xf numFmtId="0" fontId="16" fillId="60" borderId="59" xfId="0">
      <alignment vertical="center"/>
    </xf>
    <xf numFmtId="0" fontId="17" fillId="61" borderId="60" xfId="0">
      <alignment horizontal="center" vertical="center"/>
    </xf>
    <xf numFmtId="0" fontId="17" fillId="61" borderId="60" xfId="0">
      <alignment horizontal="center" vertical="center"/>
    </xf>
    <xf numFmtId="0" fontId="17" fillId="61" borderId="60" xfId="0">
      <alignment horizontal="center" vertical="center"/>
    </xf>
    <xf numFmtId="0" fontId="17" fillId="61" borderId="60" xfId="0">
      <alignment horizontal="center" vertical="center"/>
    </xf>
    <xf numFmtId="0" fontId="17" fillId="61" borderId="60" xfId="0">
      <alignment horizontal="center" vertical="center"/>
    </xf>
    <xf numFmtId="0" fontId="17" fillId="61" borderId="60" xfId="0">
      <alignment horizontal="center" vertical="center"/>
    </xf>
    <xf numFmtId="0" fontId="17" fillId="61" borderId="60" xfId="0">
      <alignment horizontal="center" vertical="center"/>
    </xf>
    <xf numFmtId="0" fontId="5" fillId="48" borderId="47" xfId="0"/>
    <xf numFmtId="0" fontId="16" fillId="60" borderId="59" xfId="0">
      <alignment vertical="center"/>
    </xf>
    <xf numFmtId="0" fontId="18" fillId="62" borderId="61" xfId="0">
      <alignment horizontal="center" vertical="center"/>
    </xf>
    <xf numFmtId="0" fontId="18" fillId="62" borderId="61" xfId="0">
      <alignment horizontal="center" vertical="center"/>
    </xf>
    <xf numFmtId="0" fontId="18" fillId="62" borderId="61" xfId="0">
      <alignment horizontal="center" vertical="center"/>
    </xf>
    <xf numFmtId="0" fontId="18" fillId="62" borderId="61" xfId="0">
      <alignment horizontal="center" vertical="center"/>
    </xf>
    <xf numFmtId="0" fontId="18" fillId="62" borderId="61" xfId="0">
      <alignment horizontal="center" vertical="center"/>
    </xf>
    <xf numFmtId="0" fontId="18" fillId="62" borderId="61" xfId="0">
      <alignment horizontal="center" vertical="center"/>
    </xf>
    <xf numFmtId="0" fontId="18" fillId="62" borderId="61" xfId="0">
      <alignment horizontal="center" vertical="center"/>
    </xf>
    <xf numFmtId="0" fontId="5" fillId="48" borderId="47" xfId="0"/>
    <xf numFmtId="0" fontId="19" fillId="63" borderId="62" xfId="0">
      <alignment vertical="center"/>
    </xf>
    <xf numFmtId="0" fontId="19" fillId="63" borderId="62" xfId="0">
      <alignment vertical="center"/>
    </xf>
    <xf numFmtId="0" fontId="5" fillId="25" borderId="24" xfId="0">
      <alignment vertical="center"/>
    </xf>
    <xf numFmtId="0" fontId="5" fillId="25" borderId="24" xfId="0">
      <alignment vertical="center"/>
    </xf>
    <xf numFmtId="0" fontId="5" fillId="25" borderId="24" xfId="0">
      <alignment vertical="center"/>
    </xf>
    <xf numFmtId="49" fontId="5" fillId="64" borderId="63" xfId="0">
      <alignment horizontal="left"/>
    </xf>
    <xf numFmtId="0" fontId="5" fillId="65" borderId="64" xfId="0">
      <alignment horizontal="left"/>
    </xf>
    <xf numFmtId="0" fontId="5" fillId="65" borderId="64" xfId="0">
      <alignment horizontal="left"/>
    </xf>
    <xf numFmtId="0" fontId="19" fillId="66" borderId="65" xfId="0"/>
    <xf numFmtId="0" fontId="19" fillId="63" borderId="62" xfId="0">
      <alignment vertical="center"/>
    </xf>
    <xf numFmtId="0" fontId="19" fillId="63" borderId="62" xfId="0">
      <alignment vertical="center"/>
    </xf>
    <xf numFmtId="0" fontId="5" fillId="25" borderId="24" xfId="0">
      <alignment vertical="center"/>
    </xf>
    <xf numFmtId="0" fontId="5" fillId="25" borderId="24" xfId="0">
      <alignment vertical="center"/>
    </xf>
    <xf numFmtId="0" fontId="5" fillId="25" borderId="24" xfId="0">
      <alignment vertical="center"/>
    </xf>
    <xf numFmtId="49" fontId="5" fillId="64" borderId="63" xfId="0">
      <alignment horizontal="left"/>
    </xf>
    <xf numFmtId="0" fontId="5" fillId="65" borderId="64" xfId="0">
      <alignment horizontal="left"/>
    </xf>
    <xf numFmtId="0" fontId="5" fillId="65" borderId="64" xfId="0">
      <alignment horizontal="left"/>
    </xf>
    <xf numFmtId="0" fontId="19" fillId="66" borderId="65" xfId="0"/>
    <xf numFmtId="0" fontId="19" fillId="63" borderId="62" xfId="0">
      <alignment vertical="center"/>
    </xf>
    <xf numFmtId="0" fontId="19" fillId="63" borderId="62" xfId="0">
      <alignment vertical="center"/>
    </xf>
    <xf numFmtId="0" fontId="5" fillId="25" borderId="24" xfId="0">
      <alignment vertical="center"/>
    </xf>
    <xf numFmtId="0" fontId="5" fillId="25" borderId="24" xfId="0">
      <alignment vertical="center"/>
    </xf>
    <xf numFmtId="0" fontId="5" fillId="25" borderId="24" xfId="0">
      <alignment vertical="center"/>
    </xf>
    <xf numFmtId="49" fontId="5" fillId="67" borderId="66" xfId="0">
      <alignment horizontal="left"/>
    </xf>
    <xf numFmtId="0" fontId="5" fillId="68" borderId="67" xfId="0">
      <alignment horizontal="left"/>
    </xf>
    <xf numFmtId="0" fontId="5" fillId="68" borderId="67" xfId="0">
      <alignment horizontal="left"/>
    </xf>
    <xf numFmtId="0" fontId="19" fillId="66" borderId="65" xfId="0"/>
    <xf numFmtId="0" fontId="19" fillId="63" borderId="62" xfId="0">
      <alignment vertical="center"/>
    </xf>
    <xf numFmtId="0" fontId="19" fillId="63" borderId="62" xfId="0">
      <alignment vertical="center"/>
    </xf>
    <xf numFmtId="0" fontId="5" fillId="25" borderId="24" xfId="0">
      <alignment vertical="center"/>
    </xf>
    <xf numFmtId="0" fontId="5" fillId="25" borderId="24" xfId="0">
      <alignment vertical="center"/>
    </xf>
    <xf numFmtId="0" fontId="5" fillId="25" borderId="24" xfId="0">
      <alignment vertical="center"/>
    </xf>
    <xf numFmtId="49" fontId="5" fillId="67" borderId="66" xfId="0">
      <alignment horizontal="left"/>
    </xf>
    <xf numFmtId="0" fontId="5" fillId="68" borderId="67" xfId="0">
      <alignment horizontal="left"/>
    </xf>
    <xf numFmtId="0" fontId="5" fillId="68" borderId="67" xfId="0">
      <alignment horizontal="left"/>
    </xf>
    <xf numFmtId="0" fontId="19" fillId="66" borderId="65" xfId="0"/>
    <xf numFmtId="0" fontId="19" fillId="63" borderId="62" xfId="0">
      <alignment vertical="center"/>
    </xf>
    <xf numFmtId="0" fontId="19" fillId="63" borderId="62" xfId="0">
      <alignment vertical="center"/>
    </xf>
    <xf numFmtId="0" fontId="5" fillId="25" borderId="24" xfId="0">
      <alignment vertical="center"/>
    </xf>
    <xf numFmtId="0" fontId="5" fillId="25" borderId="24" xfId="0">
      <alignment vertical="center"/>
    </xf>
    <xf numFmtId="0" fontId="5" fillId="25" borderId="24" xfId="0">
      <alignment vertical="center"/>
    </xf>
    <xf numFmtId="49" fontId="5" fillId="67" borderId="66" xfId="0">
      <alignment horizontal="left"/>
    </xf>
    <xf numFmtId="0" fontId="5" fillId="68" borderId="67" xfId="0">
      <alignment horizontal="left"/>
    </xf>
    <xf numFmtId="0" fontId="5" fillId="68" borderId="67" xfId="0">
      <alignment horizontal="left"/>
    </xf>
    <xf numFmtId="0" fontId="19" fillId="66" borderId="65" xfId="0"/>
    <xf numFmtId="0" fontId="19" fillId="63" borderId="62" xfId="0">
      <alignment vertical="center"/>
    </xf>
    <xf numFmtId="0" fontId="19" fillId="63" borderId="62" xfId="0">
      <alignment vertical="center"/>
    </xf>
    <xf numFmtId="0" fontId="5" fillId="25" borderId="24" xfId="0">
      <alignment vertical="center"/>
    </xf>
    <xf numFmtId="0" fontId="5" fillId="25" borderId="24" xfId="0">
      <alignment vertical="center"/>
    </xf>
    <xf numFmtId="0" fontId="5" fillId="25" borderId="24" xfId="0">
      <alignment vertical="center"/>
    </xf>
    <xf numFmtId="14" fontId="5" fillId="69" borderId="68" xfId="0">
      <alignment horizontal="left"/>
    </xf>
    <xf numFmtId="0" fontId="5" fillId="65" borderId="64" xfId="0">
      <alignment horizontal="left"/>
    </xf>
    <xf numFmtId="0" fontId="5" fillId="65" borderId="64" xfId="0">
      <alignment horizontal="left"/>
    </xf>
    <xf numFmtId="0" fontId="19" fillId="66" borderId="65" xfId="0"/>
    <xf numFmtId="0" fontId="16" fillId="60" borderId="59" xfId="0">
      <alignment vertical="center"/>
    </xf>
    <xf numFmtId="0" fontId="16" fillId="60" borderId="59" xfId="0">
      <alignment vertical="center"/>
    </xf>
    <xf numFmtId="0" fontId="20" fillId="70" borderId="69" xfId="0">
      <alignment vertical="center"/>
    </xf>
    <xf numFmtId="0" fontId="20" fillId="70" borderId="69" xfId="0">
      <alignment vertical="center"/>
    </xf>
    <xf numFmtId="0" fontId="16" fillId="60" borderId="59" xfId="0">
      <alignment vertical="center"/>
    </xf>
    <xf numFmtId="0" fontId="16" fillId="60" borderId="59" xfId="0">
      <alignment vertical="center"/>
    </xf>
    <xf numFmtId="0" fontId="16" fillId="60" borderId="59" xfId="0">
      <alignment vertical="center"/>
    </xf>
    <xf numFmtId="0" fontId="16" fillId="60" borderId="59" xfId="0">
      <alignment vertical="center"/>
    </xf>
    <xf numFmtId="0" fontId="5" fillId="48" borderId="47" xfId="0"/>
    <xf numFmtId="0" fontId="15" fillId="58" borderId="57" xfId="0">
      <alignment horizontal="center" vertical="center"/>
    </xf>
    <xf numFmtId="0" fontId="15" fillId="58" borderId="57" xfId="0">
      <alignment horizontal="center" vertical="center"/>
    </xf>
    <xf numFmtId="0" fontId="15" fillId="58" borderId="57" xfId="0">
      <alignment horizontal="center" vertical="center"/>
    </xf>
    <xf numFmtId="0" fontId="10" fillId="37" borderId="36" xfId="0"/>
    <xf numFmtId="0" fontId="15" fillId="58" borderId="57" xfId="0">
      <alignment horizontal="center" vertical="center"/>
    </xf>
    <xf numFmtId="0" fontId="15" fillId="58" borderId="57" xfId="0">
      <alignment horizontal="center" vertical="center"/>
    </xf>
    <xf numFmtId="0" fontId="15" fillId="58" borderId="57" xfId="0">
      <alignment horizontal="center" vertical="center"/>
    </xf>
    <xf numFmtId="0" fontId="15" fillId="58" borderId="57" xfId="0">
      <alignment horizontal="center" vertical="center"/>
    </xf>
    <xf numFmtId="0" fontId="15" fillId="58" borderId="57" xfId="0">
      <alignment horizontal="center" vertical="center"/>
    </xf>
    <xf numFmtId="0" fontId="23" fillId="78" borderId="77" xfId="0">
      <alignment vertical="center"/>
    </xf>
    <xf numFmtId="0" fontId="23" fillId="78" borderId="77" xfId="0">
      <alignment vertical="center"/>
    </xf>
    <xf numFmtId="0" fontId="23" fillId="78" borderId="77" xfId="0">
      <alignment vertical="center"/>
    </xf>
    <xf numFmtId="0" fontId="10" fillId="37" borderId="36" xfId="0"/>
    <xf numFmtId="0" fontId="23" fillId="78" borderId="77" xfId="0">
      <alignment vertical="center"/>
    </xf>
    <xf numFmtId="0" fontId="23" fillId="78" borderId="77" xfId="0">
      <alignment vertical="center"/>
    </xf>
    <xf numFmtId="0" fontId="23" fillId="78" borderId="77" xfId="0">
      <alignment vertical="center"/>
    </xf>
    <xf numFmtId="0" fontId="23" fillId="78" borderId="77" xfId="0">
      <alignment vertical="center"/>
    </xf>
    <xf numFmtId="0" fontId="5" fillId="79" borderId="78" xfId="0">
      <alignment horizontal="right"/>
    </xf>
    <xf numFmtId="0" fontId="5" fillId="80" borderId="79" xfId="0">
      <alignment vertical="center"/>
    </xf>
    <xf numFmtId="0" fontId="23" fillId="81" borderId="80" xfId="0">
      <alignment vertical="center"/>
    </xf>
    <xf numFmtId="0" fontId="23" fillId="82" borderId="81" xfId="0">
      <alignment vertical="center"/>
    </xf>
    <xf numFmtId="0" fontId="10" fillId="83" borderId="82" xfId="0"/>
    <xf numFmtId="0" fontId="23" fillId="81" borderId="80" xfId="0">
      <alignment vertical="center"/>
    </xf>
    <xf numFmtId="0" fontId="23" fillId="81" borderId="80" xfId="0">
      <alignment vertical="center"/>
    </xf>
    <xf numFmtId="0" fontId="23" fillId="81" borderId="80" xfId="0">
      <alignment vertical="center"/>
    </xf>
    <xf numFmtId="0" fontId="23" fillId="81" borderId="80" xfId="0">
      <alignment vertical="center"/>
    </xf>
    <xf numFmtId="0" fontId="5" fillId="84" borderId="83" xfId="0">
      <alignment horizontal="right" vertical="center"/>
    </xf>
    <xf numFmtId="0" fontId="5" fillId="85" borderId="84" xfId="0">
      <alignment horizontal="center" vertical="center"/>
    </xf>
    <xf numFmtId="0" fontId="5" fillId="86" borderId="85" xfId="0">
      <alignment horizontal="center" vertical="center" wrapText="1"/>
    </xf>
    <xf numFmtId="0" fontId="5" fillId="87" borderId="86" xfId="0">
      <alignment horizontal="center" vertical="center" wrapText="1"/>
    </xf>
    <xf numFmtId="0" fontId="5" fillId="87" borderId="86" xfId="0">
      <alignment horizontal="center" vertical="center" wrapText="1"/>
    </xf>
    <xf numFmtId="0" fontId="5" fillId="88" borderId="87" xfId="0">
      <alignment horizontal="center" vertical="center" wrapText="1"/>
    </xf>
    <xf numFmtId="0" fontId="5" fillId="89" borderId="88" xfId="0">
      <alignment horizontal="center" vertical="center" wrapText="1"/>
    </xf>
    <xf numFmtId="0" fontId="5" fillId="89" borderId="88" xfId="0">
      <alignment horizontal="center" vertical="center" wrapText="1"/>
    </xf>
    <xf numFmtId="0" fontId="5" fillId="89" borderId="88" xfId="0">
      <alignment horizontal="center" vertical="center" wrapText="1"/>
    </xf>
    <xf numFmtId="0" fontId="5" fillId="86" borderId="85" xfId="0">
      <alignment horizontal="center" vertical="center" wrapText="1"/>
    </xf>
    <xf numFmtId="0" fontId="5" fillId="90" borderId="89" xfId="0">
      <alignment horizontal="left" vertical="center"/>
    </xf>
    <xf numFmtId="179" fontId="5" fillId="274" borderId="90" xfId="0" applyFill="1">
      <alignment horizontal="right" vertical="center"/>
    </xf>
    <xf numFmtId="179" fontId="5" fillId="274" borderId="91" xfId="0" applyFill="1">
      <alignment horizontal="right" vertical="center"/>
    </xf>
    <xf numFmtId="179" fontId="5" fillId="274" borderId="92" xfId="0" applyFill="1">
      <alignment horizontal="right" vertical="center"/>
    </xf>
    <xf numFmtId="0" fontId="5" fillId="94" borderId="93" xfId="0">
      <alignment horizontal="left" vertical="center"/>
    </xf>
    <xf numFmtId="0" fontId="5" fillId="94" borderId="93" xfId="0">
      <alignment horizontal="left" vertical="center"/>
    </xf>
    <xf numFmtId="0" fontId="5" fillId="95" borderId="94" xfId="0">
      <alignment vertical="center"/>
    </xf>
    <xf numFmtId="0" fontId="5" fillId="95" borderId="94" xfId="0">
      <alignment vertical="center"/>
    </xf>
    <xf numFmtId="0" fontId="5" fillId="95" borderId="94" xfId="0">
      <alignment vertical="center"/>
    </xf>
    <xf numFmtId="0" fontId="5" fillId="95" borderId="94" xfId="0">
      <alignment vertical="center"/>
    </xf>
    <xf numFmtId="0" fontId="5" fillId="95" borderId="94" xfId="0">
      <alignment vertical="center"/>
    </xf>
    <xf numFmtId="0" fontId="5" fillId="95" borderId="94" xfId="0">
      <alignment vertical="center"/>
    </xf>
    <xf numFmtId="0" fontId="5" fillId="94" borderId="93" xfId="0">
      <alignment horizontal="left" vertical="center"/>
    </xf>
    <xf numFmtId="0" fontId="5" fillId="94" borderId="93" xfId="0">
      <alignment horizontal="left" vertical="center"/>
    </xf>
    <xf numFmtId="0" fontId="5" fillId="94" borderId="93" xfId="0">
      <alignment horizontal="left" vertical="center"/>
    </xf>
    <xf numFmtId="0" fontId="5" fillId="95" borderId="94" xfId="0">
      <alignment vertical="center"/>
    </xf>
    <xf numFmtId="0" fontId="5" fillId="95" borderId="94" xfId="0">
      <alignment vertical="center"/>
    </xf>
    <xf numFmtId="0" fontId="5" fillId="95" borderId="94" xfId="0">
      <alignment vertical="center"/>
    </xf>
    <xf numFmtId="0" fontId="5" fillId="90" borderId="89" xfId="0">
      <alignment horizontal="left" vertical="center"/>
    </xf>
    <xf numFmtId="0" fontId="5" fillId="94" borderId="93" xfId="0">
      <alignment horizontal="left" vertical="center"/>
    </xf>
    <xf numFmtId="0" fontId="10" fillId="37" borderId="36" xfId="0"/>
    <xf numFmtId="0" fontId="5" fillId="25" borderId="24" xfId="0">
      <alignment vertical="center"/>
    </xf>
    <xf numFmtId="0" fontId="5" fillId="25" borderId="24" xfId="0">
      <alignment vertical="center"/>
    </xf>
    <xf numFmtId="0" fontId="10" fillId="37" borderId="36" xfId="0"/>
    <xf numFmtId="0" fontId="5" fillId="25" borderId="24" xfId="0">
      <alignment vertical="center"/>
    </xf>
    <xf numFmtId="0" fontId="5" fillId="25" borderId="24" xfId="0">
      <alignment vertical="center"/>
    </xf>
    <xf numFmtId="0" fontId="5" fillId="25" borderId="24" xfId="0">
      <alignment vertical="center"/>
    </xf>
    <xf numFmtId="0" fontId="5" fillId="25" borderId="24" xfId="0">
      <alignment vertical="center"/>
    </xf>
    <xf numFmtId="0" fontId="5" fillId="23" borderId="22" xfId="0">
      <alignment horizontal="right" vertical="center"/>
    </xf>
    <xf numFmtId="0" fontId="15" fillId="58" borderId="57" xfId="0">
      <alignment horizontal="center" vertical="center"/>
    </xf>
    <xf numFmtId="0" fontId="15" fillId="58" borderId="57" xfId="0">
      <alignment horizontal="center" vertical="center"/>
    </xf>
    <xf numFmtId="0" fontId="15" fillId="58" borderId="57" xfId="0">
      <alignment horizontal="center" vertical="center"/>
    </xf>
    <xf numFmtId="0" fontId="15" fillId="58" borderId="57" xfId="0">
      <alignment horizontal="center" vertical="center"/>
    </xf>
    <xf numFmtId="0" fontId="15" fillId="58" borderId="57" xfId="0">
      <alignment horizontal="center" vertical="center"/>
    </xf>
    <xf numFmtId="0" fontId="15" fillId="58" borderId="57" xfId="0">
      <alignment horizontal="center" vertical="center"/>
    </xf>
    <xf numFmtId="0" fontId="24" fillId="96" borderId="95" xfId="0">
      <alignment horizontal="center" vertical="center"/>
    </xf>
    <xf numFmtId="0" fontId="24" fillId="96" borderId="95" xfId="0">
      <alignment horizontal="center" vertical="center"/>
    </xf>
    <xf numFmtId="0" fontId="24" fillId="96" borderId="95" xfId="0">
      <alignment horizontal="center" vertical="center"/>
    </xf>
    <xf numFmtId="0" fontId="24" fillId="96" borderId="95" xfId="0">
      <alignment horizontal="center" vertical="center"/>
    </xf>
    <xf numFmtId="0" fontId="5" fillId="23" borderId="22" xfId="0">
      <alignment horizontal="right" vertical="center"/>
    </xf>
    <xf numFmtId="0" fontId="5" fillId="23" borderId="22" xfId="0">
      <alignment horizontal="right" vertical="center"/>
    </xf>
    <xf numFmtId="0" fontId="5" fillId="80" borderId="79" xfId="0">
      <alignment vertical="center"/>
    </xf>
    <xf numFmtId="0" fontId="5" fillId="80" borderId="79" xfId="0">
      <alignment vertical="center"/>
    </xf>
    <xf numFmtId="0" fontId="5" fillId="80" borderId="79" xfId="0">
      <alignment vertical="center"/>
    </xf>
    <xf numFmtId="0" fontId="5" fillId="80" borderId="79" xfId="0">
      <alignment vertical="center"/>
    </xf>
    <xf numFmtId="0" fontId="5" fillId="84" borderId="83" xfId="0">
      <alignment horizontal="right" vertical="center"/>
    </xf>
    <xf numFmtId="0" fontId="5" fillId="97" borderId="96" xfId="0">
      <alignment horizontal="right" vertical="center"/>
    </xf>
    <xf numFmtId="0" fontId="5" fillId="85" borderId="84" xfId="0">
      <alignment horizontal="center" vertical="center"/>
    </xf>
    <xf numFmtId="0" fontId="5" fillId="85" borderId="84" xfId="0">
      <alignment horizontal="center" vertical="center"/>
    </xf>
    <xf numFmtId="0" fontId="5" fillId="85" borderId="84" xfId="0">
      <alignment horizontal="center" vertical="center"/>
    </xf>
    <xf numFmtId="0" fontId="5" fillId="85" borderId="84" xfId="0">
      <alignment horizontal="center" vertical="center"/>
    </xf>
    <xf numFmtId="0" fontId="5" fillId="98" borderId="97" xfId="0">
      <alignment horizontal="center" vertical="center"/>
    </xf>
    <xf numFmtId="0" fontId="5" fillId="99" borderId="98" xfId="0">
      <alignment horizontal="center" vertical="center"/>
    </xf>
    <xf numFmtId="0" fontId="5" fillId="95" borderId="94" xfId="0">
      <alignment vertical="center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0" fontId="5" fillId="95" borderId="94" xfId="0">
      <alignment vertical="center"/>
    </xf>
    <xf numFmtId="180" fontId="5" fillId="101" borderId="100" xfId="0">
      <alignment horizontal="right" vertical="center"/>
    </xf>
    <xf numFmtId="180" fontId="5" fillId="102" borderId="101" xfId="0">
      <alignment horizontal="right" vertical="center"/>
    </xf>
    <xf numFmtId="0" fontId="5" fillId="95" borderId="94" xfId="0">
      <alignment vertical="center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0" fontId="5" fillId="95" borderId="94" xfId="0">
      <alignment vertical="center"/>
    </xf>
    <xf numFmtId="180" fontId="5" fillId="103" borderId="102" xfId="0">
      <alignment horizontal="right" vertical="center"/>
    </xf>
    <xf numFmtId="180" fontId="5" fillId="104" borderId="103" xfId="0">
      <alignment horizontal="right" vertical="center"/>
    </xf>
    <xf numFmtId="0" fontId="5" fillId="95" borderId="94" xfId="0">
      <alignment vertical="center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0" fontId="5" fillId="95" borderId="94" xfId="0">
      <alignment vertical="center"/>
    </xf>
    <xf numFmtId="179" fontId="5" fillId="105" borderId="104" xfId="0">
      <alignment horizontal="right" vertical="center"/>
    </xf>
    <xf numFmtId="179" fontId="5" fillId="106" borderId="105" xfId="0">
      <alignment horizontal="right" vertical="center"/>
    </xf>
    <xf numFmtId="0" fontId="5" fillId="95" borderId="94" xfId="0">
      <alignment vertical="center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0" fontId="5" fillId="107" borderId="106" xfId="0">
      <alignment vertical="center"/>
    </xf>
    <xf numFmtId="180" fontId="5" fillId="102" borderId="101" xfId="0">
      <alignment horizontal="right" vertical="center"/>
    </xf>
    <xf numFmtId="180" fontId="5" fillId="102" borderId="101" xfId="0">
      <alignment horizontal="right" vertical="center"/>
    </xf>
    <xf numFmtId="0" fontId="5" fillId="95" borderId="94" xfId="0">
      <alignment vertical="center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0" fontId="5" fillId="85" borderId="84" xfId="0">
      <alignment horizontal="center" vertical="center"/>
    </xf>
    <xf numFmtId="180" fontId="5" fillId="103" borderId="102" xfId="0">
      <alignment horizontal="right" vertical="center"/>
    </xf>
    <xf numFmtId="180" fontId="5" fillId="108" borderId="107" xfId="0">
      <alignment horizontal="right" vertical="center"/>
    </xf>
    <xf numFmtId="0" fontId="5" fillId="109" borderId="108" xfId="0">
      <alignment vertical="center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0" fontId="5" fillId="95" borderId="94" xfId="0">
      <alignment vertical="center"/>
    </xf>
    <xf numFmtId="179" fontId="5" fillId="110" borderId="109" xfId="0">
      <alignment horizontal="right" vertical="center"/>
    </xf>
    <xf numFmtId="179" fontId="5" fillId="111" borderId="110" xfId="0">
      <alignment horizontal="right" vertical="center"/>
    </xf>
    <xf numFmtId="0" fontId="5" fillId="112" borderId="111" xfId="0">
      <alignment vertical="center"/>
    </xf>
    <xf numFmtId="179" fontId="5" fillId="113" borderId="112" xfId="0">
      <alignment horizontal="right" vertical="center"/>
    </xf>
    <xf numFmtId="179" fontId="5" fillId="113" borderId="112" xfId="0">
      <alignment horizontal="right" vertical="center"/>
    </xf>
    <xf numFmtId="0" fontId="5" fillId="114" borderId="113" xfId="0">
      <alignment horizontal="center" vertical="center"/>
    </xf>
    <xf numFmtId="180" fontId="5" fillId="108" borderId="107" xfId="0">
      <alignment horizontal="right" vertical="center"/>
    </xf>
    <xf numFmtId="180" fontId="5" fillId="108" borderId="107" xfId="0">
      <alignment horizontal="right" vertical="center"/>
    </xf>
    <xf numFmtId="0" fontId="5" fillId="115" borderId="114" xfId="0">
      <alignment vertical="center"/>
    </xf>
    <xf numFmtId="179" fontId="5" fillId="116" borderId="115" xfId="0">
      <alignment horizontal="right" vertical="center"/>
    </xf>
    <xf numFmtId="179" fontId="5" fillId="116" borderId="115" xfId="0">
      <alignment horizontal="right" vertical="center"/>
    </xf>
    <xf numFmtId="0" fontId="5" fillId="115" borderId="114" xfId="0">
      <alignment vertical="center"/>
    </xf>
    <xf numFmtId="180" fontId="5" fillId="117" borderId="116" xfId="0">
      <alignment horizontal="right" vertical="center"/>
    </xf>
    <xf numFmtId="180" fontId="5" fillId="118" borderId="117" xfId="0">
      <alignment horizontal="right" vertical="center"/>
    </xf>
    <xf numFmtId="0" fontId="5" fillId="95" borderId="94" xfId="0">
      <alignment vertical="center"/>
    </xf>
    <xf numFmtId="0" fontId="5" fillId="95" borderId="94" xfId="0">
      <alignment vertical="center"/>
    </xf>
    <xf numFmtId="180" fontId="5" fillId="274" borderId="118" xfId="0" applyFill="1">
      <alignment horizontal="right" vertical="center"/>
    </xf>
    <xf numFmtId="180" fontId="5" fillId="274" borderId="119" xfId="0" applyFill="1">
      <alignment horizontal="right" vertical="center"/>
    </xf>
    <xf numFmtId="0" fontId="5" fillId="109" borderId="108" xfId="0">
      <alignment vertical="center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0" fontId="5" fillId="109" borderId="108" xfId="0">
      <alignment vertical="center"/>
    </xf>
    <xf numFmtId="180" fontId="5" fillId="101" borderId="100" xfId="0">
      <alignment horizontal="right" vertical="center"/>
    </xf>
    <xf numFmtId="180" fontId="5" fillId="102" borderId="101" xfId="0">
      <alignment horizontal="right" vertical="center"/>
    </xf>
    <xf numFmtId="0" fontId="5" fillId="121" borderId="120" xfId="0">
      <alignment vertical="center" wrapText="1"/>
    </xf>
    <xf numFmtId="179" fontId="5" fillId="100" borderId="99" xfId="0">
      <alignment horizontal="right" vertical="center"/>
    </xf>
    <xf numFmtId="179" fontId="5" fillId="110" borderId="109" xfId="0">
      <alignment horizontal="right" vertical="center"/>
    </xf>
    <xf numFmtId="0" fontId="5" fillId="121" borderId="120" xfId="0">
      <alignment vertical="center" wrapText="1"/>
    </xf>
    <xf numFmtId="179" fontId="5" fillId="100" borderId="99" xfId="0">
      <alignment horizontal="right" vertical="center"/>
    </xf>
    <xf numFmtId="179" fontId="5" fillId="113" borderId="112" xfId="0">
      <alignment horizontal="right" vertical="center"/>
    </xf>
    <xf numFmtId="0" fontId="5" fillId="109" borderId="108" xfId="0">
      <alignment vertical="center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0" fontId="5" fillId="109" borderId="108" xfId="0">
      <alignment vertical="center"/>
    </xf>
    <xf numFmtId="179" fontId="5" fillId="110" borderId="109" xfId="0">
      <alignment horizontal="right" vertical="center"/>
    </xf>
    <xf numFmtId="179" fontId="5" fillId="111" borderId="110" xfId="0">
      <alignment horizontal="right" vertical="center"/>
    </xf>
    <xf numFmtId="0" fontId="5" fillId="121" borderId="120" xfId="0">
      <alignment vertical="center" wrapText="1"/>
    </xf>
    <xf numFmtId="179" fontId="5" fillId="100" borderId="99" xfId="0">
      <alignment horizontal="right" vertical="center"/>
    </xf>
    <xf numFmtId="179" fontId="5" fillId="110" borderId="109" xfId="0">
      <alignment horizontal="right" vertical="center"/>
    </xf>
    <xf numFmtId="0" fontId="5" fillId="121" borderId="120" xfId="0">
      <alignment vertical="center" wrapText="1"/>
    </xf>
    <xf numFmtId="179" fontId="5" fillId="100" borderId="99" xfId="0">
      <alignment horizontal="right" vertical="center"/>
    </xf>
    <xf numFmtId="179" fontId="5" fillId="113" borderId="112" xfId="0">
      <alignment horizontal="right" vertical="center"/>
    </xf>
    <xf numFmtId="0" fontId="5" fillId="109" borderId="108" xfId="0">
      <alignment vertical="center"/>
    </xf>
    <xf numFmtId="179" fontId="5" fillId="274" borderId="121" xfId="0" applyFill="1">
      <alignment horizontal="right" vertical="center"/>
    </xf>
    <xf numFmtId="0" fontId="5" fillId="109" borderId="108" xfId="0">
      <alignment vertical="center"/>
    </xf>
    <xf numFmtId="180" fontId="5" fillId="274" borderId="122" xfId="0" applyFill="1">
      <alignment horizontal="right" vertical="center"/>
    </xf>
    <xf numFmtId="0" fontId="5" fillId="99" borderId="98" xfId="0">
      <alignment horizontal="center" vertical="center"/>
    </xf>
    <xf numFmtId="179" fontId="5" fillId="106" borderId="105" xfId="0">
      <alignment horizontal="right" vertical="center"/>
    </xf>
    <xf numFmtId="179" fontId="5" fillId="106" borderId="105" xfId="0">
      <alignment horizontal="right" vertical="center"/>
    </xf>
    <xf numFmtId="0" fontId="5" fillId="124" borderId="123" xfId="0">
      <alignment vertical="center"/>
    </xf>
    <xf numFmtId="0" fontId="5" fillId="124" borderId="123" xfId="0">
      <alignment vertical="center"/>
    </xf>
    <xf numFmtId="179" fontId="5" fillId="106" borderId="105" xfId="0">
      <alignment horizontal="right" vertical="center"/>
    </xf>
    <xf numFmtId="179" fontId="5" fillId="274" borderId="124" xfId="0" applyFill="1">
      <alignment horizontal="right" vertical="center"/>
    </xf>
    <xf numFmtId="0" fontId="5" fillId="124" borderId="123" xfId="0">
      <alignment vertical="center"/>
    </xf>
    <xf numFmtId="0" fontId="5" fillId="99" borderId="98" xfId="0">
      <alignment horizontal="center" vertical="center"/>
    </xf>
    <xf numFmtId="0" fontId="5" fillId="99" borderId="98" xfId="0">
      <alignment horizontal="center" vertical="center"/>
    </xf>
    <xf numFmtId="0" fontId="5" fillId="126" borderId="125" xfId="0">
      <alignment vertical="center"/>
    </xf>
    <xf numFmtId="179" fontId="5" fillId="127" borderId="126" xfId="0">
      <alignment horizontal="right" vertical="center"/>
    </xf>
    <xf numFmtId="179" fontId="5" fillId="127" borderId="126" xfId="0">
      <alignment horizontal="right" vertical="center"/>
    </xf>
    <xf numFmtId="0" fontId="5" fillId="126" borderId="125" xfId="0">
      <alignment vertical="center"/>
    </xf>
    <xf numFmtId="179" fontId="5" fillId="127" borderId="126" xfId="0">
      <alignment horizontal="right" vertical="center"/>
    </xf>
    <xf numFmtId="49" fontId="5" fillId="128" borderId="127" xfId="0">
      <alignment horizontal="right" vertical="center"/>
    </xf>
    <xf numFmtId="0" fontId="15" fillId="58" borderId="57" xfId="0">
      <alignment horizontal="center" vertical="center"/>
    </xf>
    <xf numFmtId="0" fontId="15" fillId="58" borderId="57" xfId="0">
      <alignment horizontal="center" vertical="center"/>
    </xf>
    <xf numFmtId="0" fontId="15" fillId="58" borderId="57" xfId="0">
      <alignment horizontal="center" vertical="center"/>
    </xf>
    <xf numFmtId="0" fontId="15" fillId="58" borderId="57" xfId="0">
      <alignment horizontal="center" vertical="center"/>
    </xf>
    <xf numFmtId="0" fontId="15" fillId="58" borderId="57" xfId="0">
      <alignment horizontal="center" vertical="center"/>
    </xf>
    <xf numFmtId="0" fontId="15" fillId="58" borderId="57" xfId="0">
      <alignment horizontal="center" vertical="center"/>
    </xf>
    <xf numFmtId="0" fontId="25" fillId="129" borderId="128" xfId="0">
      <alignment horizontal="center" vertical="center"/>
    </xf>
    <xf numFmtId="0" fontId="25" fillId="129" borderId="128" xfId="0">
      <alignment horizontal="center" vertical="center"/>
    </xf>
    <xf numFmtId="0" fontId="25" fillId="129" borderId="128" xfId="0">
      <alignment horizontal="center" vertical="center"/>
    </xf>
    <xf numFmtId="0" fontId="25" fillId="129" borderId="128" xfId="0">
      <alignment horizontal="center" vertical="center"/>
    </xf>
    <xf numFmtId="0" fontId="5" fillId="23" borderId="22" xfId="0">
      <alignment horizontal="right" vertical="center"/>
    </xf>
    <xf numFmtId="0" fontId="5" fillId="23" borderId="22" xfId="0">
      <alignment horizontal="right" vertical="center"/>
    </xf>
    <xf numFmtId="0" fontId="5" fillId="130" borderId="129" xfId="0">
      <alignment vertical="center"/>
    </xf>
    <xf numFmtId="0" fontId="5" fillId="130" borderId="129" xfId="0">
      <alignment vertical="center"/>
    </xf>
    <xf numFmtId="0" fontId="5" fillId="130" borderId="129" xfId="0">
      <alignment vertical="center"/>
    </xf>
    <xf numFmtId="0" fontId="5" fillId="130" borderId="129" xfId="0">
      <alignment vertical="center"/>
    </xf>
    <xf numFmtId="0" fontId="5" fillId="97" borderId="96" xfId="0">
      <alignment horizontal="right" vertical="center"/>
    </xf>
    <xf numFmtId="0" fontId="5" fillId="97" borderId="96" xfId="0">
      <alignment horizontal="right" vertical="center"/>
    </xf>
    <xf numFmtId="0" fontId="5" fillId="99" borderId="98" xfId="0">
      <alignment horizontal="center" vertical="center"/>
    </xf>
    <xf numFmtId="0" fontId="5" fillId="99" borderId="98" xfId="0">
      <alignment horizontal="center" vertical="center"/>
    </xf>
    <xf numFmtId="0" fontId="5" fillId="99" borderId="98" xfId="0">
      <alignment horizontal="center" vertical="center"/>
    </xf>
    <xf numFmtId="0" fontId="5" fillId="99" borderId="98" xfId="0">
      <alignment horizontal="center" vertical="center"/>
    </xf>
    <xf numFmtId="0" fontId="5" fillId="99" borderId="98" xfId="0">
      <alignment horizontal="center" vertical="center"/>
    </xf>
    <xf numFmtId="0" fontId="5" fillId="99" borderId="98" xfId="0">
      <alignment horizontal="center" vertical="center"/>
    </xf>
    <xf numFmtId="0" fontId="5" fillId="131" borderId="130" xfId="0">
      <alignment vertical="center"/>
    </xf>
    <xf numFmtId="179" fontId="5" fillId="132" borderId="131" xfId="0">
      <alignment horizontal="right" vertical="center"/>
    </xf>
    <xf numFmtId="179" fontId="5" fillId="132" borderId="131" xfId="0">
      <alignment horizontal="right" vertical="center"/>
    </xf>
    <xf numFmtId="0" fontId="5" fillId="131" borderId="130" xfId="0">
      <alignment vertical="center"/>
    </xf>
    <xf numFmtId="179" fontId="5" fillId="132" borderId="131" xfId="0">
      <alignment horizontal="right" vertical="center"/>
    </xf>
    <xf numFmtId="179" fontId="5" fillId="132" borderId="131" xfId="0">
      <alignment horizontal="right" vertical="center"/>
    </xf>
    <xf numFmtId="49" fontId="5" fillId="133" borderId="132" xfId="0">
      <alignment vertical="center"/>
    </xf>
    <xf numFmtId="179" fontId="5" fillId="116" borderId="115" xfId="0">
      <alignment horizontal="right" vertical="center"/>
    </xf>
    <xf numFmtId="179" fontId="5" fillId="116" borderId="115" xfId="0">
      <alignment horizontal="right" vertical="center"/>
    </xf>
    <xf numFmtId="0" fontId="5" fillId="131" borderId="130" xfId="0">
      <alignment vertical="center"/>
    </xf>
    <xf numFmtId="179" fontId="5" fillId="116" borderId="115" xfId="0">
      <alignment horizontal="right" vertical="center"/>
    </xf>
    <xf numFmtId="179" fontId="5" fillId="116" borderId="115" xfId="0">
      <alignment horizontal="right" vertical="center"/>
    </xf>
    <xf numFmtId="49" fontId="5" fillId="134" borderId="133" xfId="0">
      <alignment vertical="center"/>
    </xf>
    <xf numFmtId="179" fontId="5" fillId="135" borderId="134" xfId="0">
      <alignment horizontal="right" vertical="center"/>
    </xf>
    <xf numFmtId="179" fontId="5" fillId="135" borderId="134" xfId="0">
      <alignment horizontal="right" vertical="center"/>
    </xf>
    <xf numFmtId="0" fontId="5" fillId="131" borderId="130" xfId="0">
      <alignment vertical="center"/>
    </xf>
    <xf numFmtId="179" fontId="5" fillId="113" borderId="112" xfId="0">
      <alignment horizontal="right" vertical="center"/>
    </xf>
    <xf numFmtId="179" fontId="5" fillId="113" borderId="112" xfId="0">
      <alignment horizontal="right" vertical="center"/>
    </xf>
    <xf numFmtId="49" fontId="5" fillId="136" borderId="135" xfId="0">
      <alignment vertical="center"/>
    </xf>
    <xf numFmtId="179" fontId="5" fillId="100" borderId="99" xfId="0">
      <alignment horizontal="right" vertical="center"/>
    </xf>
    <xf numFmtId="179" fontId="5" fillId="110" borderId="109" xfId="0">
      <alignment horizontal="right" vertical="center"/>
    </xf>
    <xf numFmtId="0" fontId="10" fillId="137" borderId="136" xfId="0">
      <alignment horizontal="center" vertical="center"/>
    </xf>
    <xf numFmtId="179" fontId="10" fillId="138" borderId="137" xfId="0">
      <alignment horizontal="center" vertical="center"/>
    </xf>
    <xf numFmtId="179" fontId="10" fillId="138" borderId="137" xfId="0">
      <alignment horizontal="center" vertical="center"/>
    </xf>
    <xf numFmtId="49" fontId="5" fillId="139" borderId="138" xfId="0">
      <alignment vertical="center"/>
    </xf>
    <xf numFmtId="179" fontId="5" fillId="100" borderId="99" xfId="0">
      <alignment horizontal="right" vertical="center"/>
    </xf>
    <xf numFmtId="179" fontId="5" fillId="110" borderId="109" xfId="0">
      <alignment horizontal="right" vertical="center"/>
    </xf>
    <xf numFmtId="0" fontId="10" fillId="137" borderId="136" xfId="0">
      <alignment horizontal="center" vertical="center"/>
    </xf>
    <xf numFmtId="179" fontId="10" fillId="138" borderId="137" xfId="0">
      <alignment horizontal="center" vertical="center"/>
    </xf>
    <xf numFmtId="179" fontId="10" fillId="138" borderId="137" xfId="0">
      <alignment horizontal="center" vertical="center"/>
    </xf>
    <xf numFmtId="49" fontId="5" fillId="133" borderId="132" xfId="0">
      <alignment vertical="center"/>
    </xf>
    <xf numFmtId="179" fontId="5" fillId="100" borderId="99" xfId="0">
      <alignment horizontal="right" vertical="center"/>
    </xf>
    <xf numFmtId="179" fontId="5" fillId="110" borderId="109" xfId="0">
      <alignment horizontal="right" vertical="center"/>
    </xf>
    <xf numFmtId="0" fontId="10" fillId="137" borderId="136" xfId="0">
      <alignment horizontal="center" vertical="center"/>
    </xf>
    <xf numFmtId="179" fontId="10" fillId="138" borderId="137" xfId="0">
      <alignment horizontal="center" vertical="center"/>
    </xf>
    <xf numFmtId="179" fontId="10" fillId="138" borderId="137" xfId="0">
      <alignment horizontal="center" vertical="center"/>
    </xf>
    <xf numFmtId="49" fontId="5" fillId="136" borderId="135" xfId="0">
      <alignment vertical="center"/>
    </xf>
    <xf numFmtId="179" fontId="5" fillId="100" borderId="99" xfId="0">
      <alignment horizontal="right" vertical="center"/>
    </xf>
    <xf numFmtId="179" fontId="5" fillId="110" borderId="109" xfId="0">
      <alignment horizontal="right" vertical="center"/>
    </xf>
    <xf numFmtId="0" fontId="10" fillId="137" borderId="136" xfId="0">
      <alignment horizontal="center" vertical="center"/>
    </xf>
    <xf numFmtId="179" fontId="10" fillId="138" borderId="137" xfId="0">
      <alignment horizontal="center" vertical="center"/>
    </xf>
    <xf numFmtId="179" fontId="10" fillId="138" borderId="137" xfId="0">
      <alignment horizontal="center" vertical="center"/>
    </xf>
    <xf numFmtId="49" fontId="5" fillId="136" borderId="135" xfId="0">
      <alignment vertical="center"/>
    </xf>
    <xf numFmtId="179" fontId="5" fillId="100" borderId="99" xfId="0">
      <alignment horizontal="right" vertical="center"/>
    </xf>
    <xf numFmtId="179" fontId="5" fillId="110" borderId="109" xfId="0">
      <alignment horizontal="right" vertical="center"/>
    </xf>
    <xf numFmtId="0" fontId="10" fillId="137" borderId="136" xfId="0">
      <alignment horizontal="center" vertical="center"/>
    </xf>
    <xf numFmtId="179" fontId="10" fillId="140" borderId="139" xfId="0">
      <alignment horizontal="center" vertical="center"/>
    </xf>
    <xf numFmtId="179" fontId="10" fillId="140" borderId="139" xfId="0">
      <alignment horizontal="center" vertical="center"/>
    </xf>
    <xf numFmtId="0" fontId="5" fillId="95" borderId="94" xfId="0">
      <alignment vertical="center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0" fontId="5" fillId="141" borderId="140" xfId="0">
      <alignment vertical="center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0" fontId="5" fillId="95" borderId="94" xfId="0">
      <alignment vertical="center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0" fontId="5" fillId="115" borderId="114" xfId="0">
      <alignment vertical="center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0" fontId="5" fillId="95" borderId="94" xfId="0">
      <alignment vertical="center"/>
    </xf>
    <xf numFmtId="0" fontId="5" fillId="141" borderId="140" xfId="0">
      <alignment vertical="center"/>
    </xf>
    <xf numFmtId="0" fontId="5" fillId="95" borderId="94" xfId="0">
      <alignment vertical="center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0" fontId="5" fillId="115" borderId="114" xfId="0">
      <alignment vertical="center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0" fontId="5" fillId="95" borderId="94" xfId="0">
      <alignment vertical="center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0" fontId="5" fillId="141" borderId="140" xfId="0">
      <alignment vertical="center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0" fontId="5" fillId="109" borderId="108" xfId="0">
      <alignment vertical="center"/>
    </xf>
    <xf numFmtId="0" fontId="5" fillId="131" borderId="130" xfId="0">
      <alignment vertical="center"/>
    </xf>
    <xf numFmtId="0" fontId="10" fillId="137" borderId="136" xfId="0">
      <alignment horizontal="center" vertical="center"/>
    </xf>
    <xf numFmtId="179" fontId="10" fillId="138" borderId="137" xfId="0">
      <alignment horizontal="center" vertical="center"/>
    </xf>
    <xf numFmtId="179" fontId="10" fillId="142" borderId="141" xfId="0">
      <alignment horizontal="center" vertical="center"/>
    </xf>
    <xf numFmtId="0" fontId="5" fillId="115" borderId="114" xfId="0">
      <alignment vertical="center"/>
    </xf>
    <xf numFmtId="0" fontId="5" fillId="131" borderId="130" xfId="0">
      <alignment vertical="center"/>
    </xf>
    <xf numFmtId="179" fontId="5" fillId="132" borderId="131" xfId="0">
      <alignment horizontal="right" vertical="center"/>
    </xf>
    <xf numFmtId="179" fontId="5" fillId="274" borderId="142" xfId="0" applyFill="1">
      <alignment horizontal="right" vertical="center"/>
    </xf>
    <xf numFmtId="0" fontId="5" fillId="141" borderId="140" xfId="0">
      <alignment vertical="center"/>
    </xf>
    <xf numFmtId="0" fontId="5" fillId="99" borderId="98" xfId="0">
      <alignment horizontal="center" vertical="center"/>
    </xf>
    <xf numFmtId="0" fontId="5" fillId="144" borderId="143" xfId="0">
      <alignment horizontal="center" vertical="center"/>
    </xf>
    <xf numFmtId="0" fontId="10" fillId="145" borderId="144" xfId="0"/>
    <xf numFmtId="0" fontId="5" fillId="126" borderId="125" xfId="0">
      <alignment vertical="center"/>
    </xf>
    <xf numFmtId="0" fontId="5" fillId="126" borderId="125" xfId="0">
      <alignment vertical="center"/>
    </xf>
    <xf numFmtId="0" fontId="5" fillId="25" borderId="24" xfId="0">
      <alignment vertical="center"/>
    </xf>
    <xf numFmtId="0" fontId="5" fillId="25" borderId="24" xfId="0">
      <alignment vertical="center"/>
    </xf>
    <xf numFmtId="0" fontId="5" fillId="23" borderId="22" xfId="0">
      <alignment horizontal="right" vertical="center"/>
    </xf>
    <xf numFmtId="0" fontId="15" fillId="58" borderId="57" xfId="0">
      <alignment horizontal="center" vertical="center"/>
    </xf>
    <xf numFmtId="0" fontId="15" fillId="58" borderId="57" xfId="0">
      <alignment horizontal="center" vertical="center"/>
    </xf>
    <xf numFmtId="0" fontId="10" fillId="37" borderId="36" xfId="0"/>
    <xf numFmtId="0" fontId="15" fillId="58" borderId="57" xfId="0">
      <alignment horizontal="center" vertical="center"/>
    </xf>
    <xf numFmtId="0" fontId="15" fillId="58" borderId="57" xfId="0">
      <alignment horizontal="center" vertical="center"/>
    </xf>
    <xf numFmtId="0" fontId="15" fillId="58" borderId="57" xfId="0">
      <alignment horizontal="center" vertical="center"/>
    </xf>
    <xf numFmtId="0" fontId="10" fillId="37" borderId="36" xfId="0"/>
    <xf numFmtId="0" fontId="15" fillId="58" borderId="57" xfId="0">
      <alignment horizontal="center" vertical="center"/>
    </xf>
    <xf numFmtId="0" fontId="24" fillId="96" borderId="95" xfId="0">
      <alignment horizontal="center" vertical="center"/>
    </xf>
    <xf numFmtId="0" fontId="24" fillId="96" borderId="95" xfId="0">
      <alignment horizontal="center" vertical="center"/>
    </xf>
    <xf numFmtId="0" fontId="10" fillId="37" borderId="36" xfId="0"/>
    <xf numFmtId="0" fontId="24" fillId="96" borderId="95" xfId="0">
      <alignment horizontal="center" vertical="center"/>
    </xf>
    <xf numFmtId="0" fontId="24" fillId="96" borderId="95" xfId="0">
      <alignment horizontal="center" vertical="center"/>
    </xf>
    <xf numFmtId="0" fontId="5" fillId="30" borderId="29" xfId="0">
      <alignment horizontal="center" vertical="center"/>
    </xf>
    <xf numFmtId="0" fontId="5" fillId="79" borderId="78" xfId="0">
      <alignment horizontal="right"/>
    </xf>
    <xf numFmtId="0" fontId="5" fillId="23" borderId="22" xfId="0">
      <alignment horizontal="right" vertical="center"/>
    </xf>
    <xf numFmtId="0" fontId="5" fillId="130" borderId="129" xfId="0">
      <alignment vertical="center"/>
    </xf>
    <xf numFmtId="0" fontId="5" fillId="130" borderId="129" xfId="0">
      <alignment vertical="center"/>
    </xf>
    <xf numFmtId="0" fontId="10" fillId="83" borderId="82" xfId="0"/>
    <xf numFmtId="0" fontId="5" fillId="130" borderId="129" xfId="0">
      <alignment vertical="center"/>
    </xf>
    <xf numFmtId="0" fontId="5" fillId="130" borderId="129" xfId="0">
      <alignment vertical="center"/>
    </xf>
    <xf numFmtId="0" fontId="5" fillId="97" borderId="96" xfId="0">
      <alignment horizontal="right" vertical="center"/>
    </xf>
    <xf numFmtId="0" fontId="10" fillId="146" borderId="145" xfId="0">
      <alignment horizontal="right"/>
    </xf>
    <xf numFmtId="0" fontId="5" fillId="97" borderId="96" xfId="0">
      <alignment horizontal="right" vertical="center"/>
    </xf>
    <xf numFmtId="0" fontId="5" fillId="99" borderId="98" xfId="0">
      <alignment horizontal="center" vertical="center"/>
    </xf>
    <xf numFmtId="0" fontId="5" fillId="147" borderId="146" xfId="0">
      <alignment horizontal="center" vertical="center"/>
    </xf>
    <xf numFmtId="0" fontId="10" fillId="148" borderId="147" xfId="0"/>
    <xf numFmtId="0" fontId="5" fillId="99" borderId="98" xfId="0">
      <alignment horizontal="center" vertical="center"/>
    </xf>
    <xf numFmtId="0" fontId="5" fillId="99" borderId="98" xfId="0">
      <alignment horizontal="center" vertical="center"/>
    </xf>
    <xf numFmtId="0" fontId="5" fillId="147" borderId="146" xfId="0">
      <alignment horizontal="center" vertical="center"/>
    </xf>
    <xf numFmtId="0" fontId="10" fillId="148" borderId="147" xfId="0"/>
    <xf numFmtId="0" fontId="5" fillId="99" borderId="98" xfId="0">
      <alignment horizontal="center" vertical="center"/>
    </xf>
    <xf numFmtId="0" fontId="10" fillId="148" borderId="147" xfId="0"/>
    <xf numFmtId="0" fontId="5" fillId="149" borderId="148" xfId="0">
      <alignment horizontal="center" vertical="center"/>
    </xf>
    <xf numFmtId="0" fontId="5" fillId="150" borderId="149" xfId="0">
      <alignment vertical="center"/>
    </xf>
    <xf numFmtId="0" fontId="10" fillId="148" borderId="147" xfId="0"/>
    <xf numFmtId="0" fontId="10" fillId="148" borderId="147" xfId="0"/>
    <xf numFmtId="0" fontId="5" fillId="151" borderId="150" xfId="0">
      <alignment horizontal="center" vertical="center"/>
    </xf>
    <xf numFmtId="0" fontId="5" fillId="152" borderId="151" xfId="0">
      <alignment horizontal="left" vertical="center"/>
    </xf>
    <xf numFmtId="0" fontId="10" fillId="148" borderId="147" xfId="0"/>
    <xf numFmtId="0" fontId="5" fillId="153" borderId="152" xfId="0">
      <alignment vertical="center"/>
    </xf>
    <xf numFmtId="179" fontId="5" fillId="111" borderId="110" xfId="0">
      <alignment horizontal="right" vertical="center"/>
    </xf>
    <xf numFmtId="179" fontId="5" fillId="106" borderId="105" xfId="0">
      <alignment horizontal="right" vertical="center"/>
    </xf>
    <xf numFmtId="179" fontId="5" fillId="154" borderId="153" xfId="0">
      <alignment horizontal="right" vertical="center"/>
    </xf>
    <xf numFmtId="0" fontId="5" fillId="150" borderId="149" xfId="0">
      <alignment vertical="center"/>
    </xf>
    <xf numFmtId="180" fontId="5" fillId="118" borderId="117" xfId="0">
      <alignment horizontal="right" vertical="center"/>
    </xf>
    <xf numFmtId="180" fontId="5" fillId="102" borderId="101" xfId="0">
      <alignment horizontal="right" vertical="center"/>
    </xf>
    <xf numFmtId="180" fontId="5" fillId="118" borderId="117" xfId="0">
      <alignment horizontal="right" vertical="center"/>
    </xf>
    <xf numFmtId="0" fontId="5" fillId="95" borderId="94" xfId="0">
      <alignment vertical="center"/>
    </xf>
    <xf numFmtId="179" fontId="5" fillId="155" borderId="154" xfId="0">
      <alignment horizontal="right" vertical="center"/>
    </xf>
    <xf numFmtId="179" fontId="5" fillId="156" borderId="155" xfId="0">
      <alignment horizontal="right" vertical="center"/>
    </xf>
    <xf numFmtId="180" fontId="5" fillId="157" borderId="156" xfId="0">
      <alignment horizontal="center" vertical="center"/>
    </xf>
    <xf numFmtId="180" fontId="5" fillId="157" borderId="156" xfId="0">
      <alignment horizontal="center" vertical="center"/>
    </xf>
    <xf numFmtId="180" fontId="5" fillId="158" borderId="157" xfId="0">
      <alignment horizontal="center" vertical="center"/>
    </xf>
    <xf numFmtId="180" fontId="5" fillId="159" borderId="158" xfId="0">
      <alignment horizontal="center" vertical="center"/>
    </xf>
    <xf numFmtId="0" fontId="5" fillId="95" borderId="94" xfId="0">
      <alignment vertical="center"/>
    </xf>
    <xf numFmtId="179" fontId="5" fillId="100" borderId="99" xfId="0">
      <alignment horizontal="right" vertical="center"/>
    </xf>
    <xf numFmtId="179" fontId="5" fillId="160" borderId="159" xfId="0">
      <alignment horizontal="right" vertical="center"/>
    </xf>
    <xf numFmtId="179" fontId="5" fillId="156" borderId="155" xfId="0">
      <alignment horizontal="right" vertical="center"/>
    </xf>
    <xf numFmtId="0" fontId="5" fillId="85" borderId="84" xfId="0">
      <alignment horizontal="center" vertical="center"/>
    </xf>
    <xf numFmtId="180" fontId="5" fillId="161" borderId="160" xfId="0">
      <alignment horizontal="center" vertical="center"/>
    </xf>
    <xf numFmtId="180" fontId="5" fillId="158" borderId="157" xfId="0">
      <alignment horizontal="center" vertical="center"/>
    </xf>
    <xf numFmtId="180" fontId="5" fillId="162" borderId="161" xfId="0">
      <alignment horizontal="center" vertical="center"/>
    </xf>
    <xf numFmtId="0" fontId="5" fillId="95" borderId="94" xfId="0">
      <alignment vertical="center"/>
    </xf>
    <xf numFmtId="179" fontId="5" fillId="100" borderId="99" xfId="0">
      <alignment horizontal="right" vertical="center"/>
    </xf>
    <xf numFmtId="179" fontId="5" fillId="113" borderId="112" xfId="0">
      <alignment horizontal="right" vertical="center"/>
    </xf>
    <xf numFmtId="179" fontId="5" fillId="110" borderId="109" xfId="0">
      <alignment horizontal="right" vertical="center"/>
    </xf>
    <xf numFmtId="180" fontId="5" fillId="163" borderId="162" xfId="0">
      <alignment horizontal="center" vertical="center"/>
    </xf>
    <xf numFmtId="180" fontId="5" fillId="163" borderId="162" xfId="0">
      <alignment horizontal="center" vertical="center"/>
    </xf>
    <xf numFmtId="180" fontId="5" fillId="163" borderId="162" xfId="0">
      <alignment horizontal="center" vertical="center"/>
    </xf>
    <xf numFmtId="180" fontId="5" fillId="164" borderId="163" xfId="0">
      <alignment horizontal="center" vertical="center"/>
    </xf>
    <xf numFmtId="0" fontId="5" fillId="95" borderId="94" xfId="0">
      <alignment vertical="center"/>
    </xf>
    <xf numFmtId="179" fontId="5" fillId="155" borderId="154" xfId="0">
      <alignment horizontal="right" vertical="center"/>
    </xf>
    <xf numFmtId="179" fontId="5" fillId="156" borderId="155" xfId="0">
      <alignment horizontal="right" vertical="center"/>
    </xf>
    <xf numFmtId="0" fontId="5" fillId="114" borderId="113" xfId="0">
      <alignment horizontal="center" vertical="center"/>
    </xf>
    <xf numFmtId="180" fontId="5" fillId="165" borderId="164" xfId="0">
      <alignment horizontal="center" vertical="center"/>
    </xf>
    <xf numFmtId="180" fontId="5" fillId="158" borderId="157" xfId="0">
      <alignment horizontal="center" vertical="center"/>
    </xf>
    <xf numFmtId="180" fontId="5" fillId="164" borderId="163" xfId="0">
      <alignment horizontal="center" vertical="center"/>
    </xf>
    <xf numFmtId="0" fontId="5" fillId="95" borderId="94" xfId="0">
      <alignment vertical="center"/>
    </xf>
    <xf numFmtId="179" fontId="5" fillId="116" borderId="115" xfId="0">
      <alignment horizontal="right" vertical="center"/>
    </xf>
    <xf numFmtId="179" fontId="5" fillId="160" borderId="159" xfId="0">
      <alignment horizontal="right" vertical="center"/>
    </xf>
    <xf numFmtId="179" fontId="5" fillId="156" borderId="155" xfId="0">
      <alignment horizontal="right" vertical="center"/>
    </xf>
    <xf numFmtId="0" fontId="5" fillId="131" borderId="130" xfId="0">
      <alignment vertical="center"/>
    </xf>
    <xf numFmtId="179" fontId="5" fillId="132" borderId="131" xfId="0">
      <alignment horizontal="right" vertical="center"/>
    </xf>
    <xf numFmtId="179" fontId="5" fillId="113" borderId="112" xfId="0">
      <alignment horizontal="right" vertical="center"/>
    </xf>
    <xf numFmtId="179" fontId="5" fillId="110" borderId="109" xfId="0">
      <alignment horizontal="right" vertical="center"/>
    </xf>
    <xf numFmtId="0" fontId="5" fillId="95" borderId="94" xfId="0">
      <alignment vertical="center"/>
    </xf>
    <xf numFmtId="179" fontId="5" fillId="113" borderId="112" xfId="0">
      <alignment horizontal="right" vertical="center"/>
    </xf>
    <xf numFmtId="179" fontId="5" fillId="100" borderId="99" xfId="0">
      <alignment horizontal="right" vertical="center"/>
    </xf>
    <xf numFmtId="180" fontId="5" fillId="157" borderId="156" xfId="0">
      <alignment horizontal="center" vertical="center"/>
    </xf>
    <xf numFmtId="180" fontId="5" fillId="157" borderId="156" xfId="0">
      <alignment horizontal="center" vertical="center"/>
    </xf>
    <xf numFmtId="180" fontId="5" fillId="166" borderId="165" xfId="0">
      <alignment horizontal="center" vertical="center"/>
    </xf>
    <xf numFmtId="180" fontId="5" fillId="164" borderId="163" xfId="0">
      <alignment horizontal="center" vertical="center"/>
    </xf>
    <xf numFmtId="0" fontId="5" fillId="95" borderId="94" xfId="0">
      <alignment vertical="center"/>
    </xf>
    <xf numFmtId="179" fontId="5" fillId="160" borderId="159" xfId="0">
      <alignment horizontal="right" vertical="center"/>
    </xf>
    <xf numFmtId="179" fontId="5" fillId="156" borderId="155" xfId="0">
      <alignment horizontal="right" vertical="center"/>
    </xf>
    <xf numFmtId="0" fontId="5" fillId="95" borderId="94" xfId="0">
      <alignment vertical="center"/>
    </xf>
    <xf numFmtId="179" fontId="5" fillId="100" borderId="99" xfId="0">
      <alignment horizontal="right" vertical="center"/>
    </xf>
    <xf numFmtId="179" fontId="5" fillId="105" borderId="104" xfId="0">
      <alignment horizontal="right" vertical="center"/>
    </xf>
    <xf numFmtId="0" fontId="5" fillId="95" borderId="94" xfId="0">
      <alignment vertical="center"/>
    </xf>
    <xf numFmtId="179" fontId="5" fillId="274" borderId="166" xfId="0" applyFill="1">
      <alignment horizontal="right" vertical="center"/>
    </xf>
    <xf numFmtId="179" fontId="5" fillId="274" borderId="167" xfId="0" applyFill="1">
      <alignment horizontal="right" vertical="center"/>
    </xf>
    <xf numFmtId="0" fontId="5" fillId="95" borderId="94" xfId="0">
      <alignment vertical="center"/>
    </xf>
    <xf numFmtId="180" fontId="5" fillId="274" borderId="168" xfId="0" applyFill="1">
      <alignment horizontal="right" vertical="center"/>
    </xf>
    <xf numFmtId="180" fontId="5" fillId="274" borderId="169" xfId="0" applyFill="1">
      <alignment horizontal="right" vertical="center"/>
    </xf>
    <xf numFmtId="0" fontId="5" fillId="95" borderId="94" xfId="0">
      <alignment vertical="center"/>
    </xf>
    <xf numFmtId="179" fontId="5" fillId="155" borderId="154" xfId="0">
      <alignment horizontal="right" vertical="center"/>
    </xf>
    <xf numFmtId="179" fontId="5" fillId="156" borderId="155" xfId="0">
      <alignment horizontal="right" vertical="center"/>
    </xf>
    <xf numFmtId="0" fontId="5" fillId="95" borderId="94" xfId="0">
      <alignment vertical="center"/>
    </xf>
    <xf numFmtId="179" fontId="5" fillId="100" borderId="99" xfId="0">
      <alignment horizontal="right" vertical="center"/>
    </xf>
    <xf numFmtId="179" fontId="5" fillId="110" borderId="109" xfId="0">
      <alignment horizontal="right" vertical="center"/>
    </xf>
    <xf numFmtId="0" fontId="5" fillId="95" borderId="94" xfId="0">
      <alignment vertical="center"/>
    </xf>
    <xf numFmtId="179" fontId="5" fillId="160" borderId="159" xfId="0">
      <alignment horizontal="right" vertical="center"/>
    </xf>
    <xf numFmtId="179" fontId="5" fillId="156" borderId="155" xfId="0">
      <alignment horizontal="right" vertical="center"/>
    </xf>
    <xf numFmtId="0" fontId="5" fillId="95" borderId="94" xfId="0">
      <alignment vertical="center"/>
    </xf>
    <xf numFmtId="179" fontId="5" fillId="100" borderId="99" xfId="0">
      <alignment horizontal="right" vertical="center"/>
    </xf>
    <xf numFmtId="179" fontId="5" fillId="105" borderId="104" xfId="0">
      <alignment horizontal="right" vertical="center"/>
    </xf>
    <xf numFmtId="0" fontId="5" fillId="95" borderId="94" xfId="0">
      <alignment vertical="center"/>
    </xf>
    <xf numFmtId="179" fontId="5" fillId="274" borderId="170" xfId="0" applyFill="1">
      <alignment horizontal="right" vertical="center"/>
    </xf>
    <xf numFmtId="0" fontId="5" fillId="95" borderId="94" xfId="0">
      <alignment vertical="center"/>
    </xf>
    <xf numFmtId="0" fontId="5" fillId="85" borderId="84" xfId="0">
      <alignment horizontal="center" vertical="center"/>
    </xf>
    <xf numFmtId="179" fontId="5" fillId="172" borderId="171" xfId="0">
      <alignment horizontal="center" vertical="center"/>
    </xf>
    <xf numFmtId="179" fontId="5" fillId="173" borderId="172" xfId="0">
      <alignment horizontal="center" vertical="center"/>
    </xf>
    <xf numFmtId="179" fontId="5" fillId="174" borderId="173" xfId="0">
      <alignment horizontal="center" vertical="center"/>
    </xf>
    <xf numFmtId="0" fontId="5" fillId="95" borderId="94" xfId="0">
      <alignment vertical="center"/>
    </xf>
    <xf numFmtId="0" fontId="5" fillId="95" borderId="94" xfId="0">
      <alignment vertical="center"/>
    </xf>
    <xf numFmtId="179" fontId="5" fillId="100" borderId="99" xfId="0">
      <alignment horizontal="right" vertical="center"/>
    </xf>
    <xf numFmtId="179" fontId="5" fillId="173" borderId="172" xfId="0">
      <alignment horizontal="center" vertical="center"/>
    </xf>
    <xf numFmtId="0" fontId="5" fillId="95" borderId="94" xfId="0">
      <alignment vertical="center"/>
    </xf>
    <xf numFmtId="180" fontId="5" fillId="158" borderId="157" xfId="0">
      <alignment horizontal="center" vertical="center"/>
    </xf>
    <xf numFmtId="0" fontId="5" fillId="85" borderId="84" xfId="0">
      <alignment horizontal="center" vertical="center"/>
    </xf>
    <xf numFmtId="0" fontId="5" fillId="85" borderId="84" xfId="0">
      <alignment horizontal="center" vertical="center"/>
    </xf>
    <xf numFmtId="0" fontId="5" fillId="25" borderId="24" xfId="0">
      <alignment vertical="center"/>
    </xf>
    <xf numFmtId="0" fontId="5" fillId="25" borderId="24" xfId="0">
      <alignment vertical="center"/>
    </xf>
    <xf numFmtId="0" fontId="10" fillId="145" borderId="144" xfId="0"/>
    <xf numFmtId="0" fontId="5" fillId="25" borderId="24" xfId="0">
      <alignment vertical="center"/>
    </xf>
    <xf numFmtId="0" fontId="5" fillId="25" borderId="24" xfId="0">
      <alignment vertical="center"/>
    </xf>
    <xf numFmtId="0" fontId="5" fillId="25" borderId="24" xfId="0">
      <alignment vertical="center"/>
    </xf>
    <xf numFmtId="0" fontId="10" fillId="145" borderId="144" xfId="0"/>
    <xf numFmtId="0" fontId="5" fillId="175" borderId="174" xfId="0">
      <alignment horizontal="right" vertical="center"/>
    </xf>
    <xf numFmtId="0" fontId="15" fillId="58" borderId="57" xfId="0">
      <alignment horizontal="center" vertical="center"/>
    </xf>
    <xf numFmtId="0" fontId="15" fillId="58" borderId="57" xfId="0">
      <alignment horizontal="center" vertical="center"/>
    </xf>
    <xf numFmtId="0" fontId="15" fillId="58" borderId="57" xfId="0">
      <alignment horizontal="center" vertical="center"/>
    </xf>
    <xf numFmtId="0" fontId="15" fillId="58" borderId="57" xfId="0">
      <alignment horizontal="center" vertical="center"/>
    </xf>
    <xf numFmtId="0" fontId="15" fillId="58" borderId="57" xfId="0">
      <alignment horizontal="center" vertical="center"/>
    </xf>
    <xf numFmtId="0" fontId="15" fillId="58" borderId="57" xfId="0">
      <alignment horizontal="center" vertical="center"/>
    </xf>
    <xf numFmtId="0" fontId="15" fillId="58" borderId="57" xfId="0">
      <alignment horizontal="center" vertical="center"/>
    </xf>
    <xf numFmtId="0" fontId="15" fillId="58" borderId="57" xfId="0">
      <alignment horizontal="center" vertical="center"/>
    </xf>
    <xf numFmtId="0" fontId="15" fillId="58" borderId="57" xfId="0">
      <alignment horizontal="center" vertical="center"/>
    </xf>
    <xf numFmtId="0" fontId="25" fillId="129" borderId="128" xfId="0">
      <alignment horizontal="center" vertical="center"/>
    </xf>
    <xf numFmtId="0" fontId="25" fillId="129" borderId="128" xfId="0">
      <alignment horizontal="center" vertical="center"/>
    </xf>
    <xf numFmtId="0" fontId="25" fillId="129" borderId="128" xfId="0">
      <alignment horizontal="center" vertical="center"/>
    </xf>
    <xf numFmtId="0" fontId="25" fillId="129" borderId="128" xfId="0">
      <alignment horizontal="center" vertical="center"/>
    </xf>
    <xf numFmtId="0" fontId="25" fillId="129" borderId="128" xfId="0">
      <alignment horizontal="center" vertical="center"/>
    </xf>
    <xf numFmtId="0" fontId="25" fillId="129" borderId="128" xfId="0">
      <alignment horizontal="center" vertical="center"/>
    </xf>
    <xf numFmtId="0" fontId="25" fillId="129" borderId="128" xfId="0">
      <alignment horizontal="center" vertical="center"/>
    </xf>
    <xf numFmtId="0" fontId="5" fillId="23" borderId="22" xfId="0">
      <alignment horizontal="right" vertical="center"/>
    </xf>
    <xf numFmtId="0" fontId="5" fillId="23" borderId="22" xfId="0">
      <alignment horizontal="right" vertical="center"/>
    </xf>
    <xf numFmtId="0" fontId="5" fillId="80" borderId="79" xfId="0">
      <alignment vertical="center"/>
    </xf>
    <xf numFmtId="0" fontId="5" fillId="80" borderId="79" xfId="0">
      <alignment vertical="center"/>
    </xf>
    <xf numFmtId="0" fontId="5" fillId="80" borderId="79" xfId="0">
      <alignment vertical="center"/>
    </xf>
    <xf numFmtId="0" fontId="5" fillId="80" borderId="79" xfId="0">
      <alignment vertical="center"/>
    </xf>
    <xf numFmtId="0" fontId="5" fillId="80" borderId="79" xfId="0">
      <alignment vertical="center"/>
    </xf>
    <xf numFmtId="0" fontId="5" fillId="80" borderId="79" xfId="0">
      <alignment vertical="center"/>
    </xf>
    <xf numFmtId="0" fontId="5" fillId="80" borderId="79" xfId="0">
      <alignment vertical="center"/>
    </xf>
    <xf numFmtId="0" fontId="5" fillId="176" borderId="175" xfId="0">
      <alignment horizontal="right"/>
    </xf>
    <xf numFmtId="0" fontId="5" fillId="84" borderId="83" xfId="0">
      <alignment horizontal="right" vertical="center"/>
    </xf>
    <xf numFmtId="49" fontId="5" fillId="177" borderId="176" xfId="0">
      <alignment horizontal="center" vertical="center"/>
    </xf>
    <xf numFmtId="0" fontId="5" fillId="178" borderId="177" xfId="0">
      <alignment horizontal="center" vertical="center"/>
    </xf>
    <xf numFmtId="0" fontId="5" fillId="179" borderId="178" xfId="0">
      <alignment horizontal="center" vertical="center"/>
    </xf>
    <xf numFmtId="0" fontId="5" fillId="179" borderId="178" xfId="0">
      <alignment horizontal="center" vertical="center"/>
    </xf>
    <xf numFmtId="0" fontId="5" fillId="180" borderId="179" xfId="0">
      <alignment horizontal="center" vertical="center"/>
    </xf>
    <xf numFmtId="0" fontId="5" fillId="178" borderId="177" xfId="0">
      <alignment horizontal="center" vertical="center"/>
    </xf>
    <xf numFmtId="0" fontId="5" fillId="179" borderId="178" xfId="0">
      <alignment horizontal="center" vertical="center"/>
    </xf>
    <xf numFmtId="0" fontId="5" fillId="179" borderId="178" xfId="0">
      <alignment horizontal="center" vertical="center"/>
    </xf>
    <xf numFmtId="0" fontId="5" fillId="180" borderId="179" xfId="0">
      <alignment horizontal="center" vertical="center"/>
    </xf>
    <xf numFmtId="0" fontId="5" fillId="181" borderId="180" xfId="0">
      <alignment horizontal="center" vertical="center"/>
    </xf>
    <xf numFmtId="0" fontId="5" fillId="85" borderId="84" xfId="0">
      <alignment horizontal="center" vertical="center"/>
    </xf>
    <xf numFmtId="0" fontId="5" fillId="89" borderId="88" xfId="0">
      <alignment horizontal="center" vertical="center" wrapText="1"/>
    </xf>
    <xf numFmtId="0" fontId="5" fillId="89" borderId="88" xfId="0">
      <alignment horizontal="center" vertical="center" wrapText="1"/>
    </xf>
    <xf numFmtId="0" fontId="5" fillId="89" borderId="88" xfId="0">
      <alignment horizontal="center" vertical="center" wrapText="1"/>
    </xf>
    <xf numFmtId="0" fontId="5" fillId="85" borderId="84" xfId="0">
      <alignment horizontal="center" vertical="center"/>
    </xf>
    <xf numFmtId="0" fontId="5" fillId="89" borderId="88" xfId="0">
      <alignment horizontal="center" vertical="center" wrapText="1"/>
    </xf>
    <xf numFmtId="0" fontId="5" fillId="89" borderId="88" xfId="0">
      <alignment horizontal="center" vertical="center" wrapText="1"/>
    </xf>
    <xf numFmtId="0" fontId="5" fillId="89" borderId="88" xfId="0">
      <alignment horizontal="center" vertical="center" wrapText="1"/>
    </xf>
    <xf numFmtId="49" fontId="5" fillId="182" borderId="181" xfId="0">
      <alignment vertical="center"/>
    </xf>
    <xf numFmtId="179" fontId="5" fillId="274" borderId="182" xfId="0" applyFill="1">
      <alignment horizontal="right" vertical="center"/>
    </xf>
    <xf numFmtId="49" fontId="5" fillId="184" borderId="183" xfId="0">
      <alignment vertical="center"/>
    </xf>
    <xf numFmtId="179" fontId="5" fillId="185" borderId="184" xfId="0">
      <alignment horizontal="right" vertical="center"/>
    </xf>
    <xf numFmtId="179" fontId="5" fillId="185" borderId="184" xfId="0">
      <alignment horizontal="right" vertical="center"/>
    </xf>
    <xf numFmtId="179" fontId="5" fillId="185" borderId="184" xfId="0">
      <alignment horizontal="right" vertical="center"/>
    </xf>
    <xf numFmtId="179" fontId="5" fillId="185" borderId="184" xfId="0">
      <alignment horizontal="right" vertical="center"/>
    </xf>
    <xf numFmtId="179" fontId="5" fillId="186" borderId="185" xfId="0">
      <alignment horizontal="right" vertical="center"/>
    </xf>
    <xf numFmtId="179" fontId="5" fillId="106" borderId="105" xfId="0">
      <alignment horizontal="right" vertical="center"/>
    </xf>
    <xf numFmtId="49" fontId="5" fillId="184" borderId="183" xfId="0">
      <alignment vertical="center"/>
    </xf>
    <xf numFmtId="179" fontId="5" fillId="185" borderId="184" xfId="0">
      <alignment horizontal="right" vertical="center"/>
    </xf>
    <xf numFmtId="179" fontId="5" fillId="185" borderId="184" xfId="0">
      <alignment horizontal="right" vertical="center"/>
    </xf>
    <xf numFmtId="179" fontId="5" fillId="185" borderId="184" xfId="0">
      <alignment horizontal="right" vertical="center"/>
    </xf>
    <xf numFmtId="179" fontId="5" fillId="185" borderId="184" xfId="0">
      <alignment horizontal="right" vertical="center"/>
    </xf>
    <xf numFmtId="179" fontId="5" fillId="186" borderId="185" xfId="0">
      <alignment horizontal="right" vertical="center"/>
    </xf>
    <xf numFmtId="179" fontId="5" fillId="106" borderId="105" xfId="0">
      <alignment horizontal="right" vertical="center"/>
    </xf>
    <xf numFmtId="49" fontId="5" fillId="133" borderId="132" xfId="0">
      <alignment vertical="center"/>
    </xf>
    <xf numFmtId="179" fontId="5" fillId="116" borderId="115" xfId="0">
      <alignment horizontal="right" vertical="center"/>
    </xf>
    <xf numFmtId="179" fontId="5" fillId="116" borderId="115" xfId="0">
      <alignment horizontal="right" vertical="center"/>
    </xf>
    <xf numFmtId="179" fontId="5" fillId="116" borderId="115" xfId="0">
      <alignment horizontal="right" vertical="center"/>
    </xf>
    <xf numFmtId="179" fontId="5" fillId="116" borderId="115" xfId="0">
      <alignment horizontal="right" vertical="center"/>
    </xf>
    <xf numFmtId="179" fontId="5" fillId="116" borderId="115" xfId="0">
      <alignment horizontal="right" vertical="center"/>
    </xf>
    <xf numFmtId="179" fontId="5" fillId="116" borderId="115" xfId="0">
      <alignment horizontal="right" vertical="center"/>
    </xf>
    <xf numFmtId="49" fontId="5" fillId="136" borderId="135" xfId="0">
      <alignment vertical="center"/>
    </xf>
    <xf numFmtId="179" fontId="5" fillId="274" borderId="186" xfId="0" applyFill="1">
      <alignment horizontal="right" vertical="center"/>
    </xf>
    <xf numFmtId="179" fontId="5" fillId="100" borderId="99" xfId="0">
      <alignment horizontal="right" vertical="center"/>
    </xf>
    <xf numFmtId="49" fontId="5" fillId="188" borderId="187" xfId="0">
      <alignment horizontal="center" vertical="center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49" fontId="5" fillId="188" borderId="187" xfId="0">
      <alignment horizontal="center" vertical="center"/>
    </xf>
    <xf numFmtId="179" fontId="5" fillId="100" borderId="99" xfId="0">
      <alignment horizontal="right" vertical="center"/>
    </xf>
    <xf numFmtId="49" fontId="5" fillId="136" borderId="135" xfId="0">
      <alignment vertical="center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0" fontId="5" fillId="189" borderId="188" xfId="0">
      <alignment horizontal="left" vertical="center"/>
    </xf>
    <xf numFmtId="179" fontId="5" fillId="113" borderId="112" xfId="0">
      <alignment horizontal="right" vertical="center"/>
    </xf>
    <xf numFmtId="179" fontId="5" fillId="113" borderId="112" xfId="0">
      <alignment horizontal="right" vertical="center"/>
    </xf>
    <xf numFmtId="179" fontId="5" fillId="113" borderId="112" xfId="0">
      <alignment horizontal="right" vertical="center"/>
    </xf>
    <xf numFmtId="179" fontId="5" fillId="113" borderId="112" xfId="0">
      <alignment horizontal="right" vertical="center"/>
    </xf>
    <xf numFmtId="179" fontId="5" fillId="113" borderId="112" xfId="0">
      <alignment horizontal="right" vertical="center"/>
    </xf>
    <xf numFmtId="179" fontId="5" fillId="113" borderId="112" xfId="0">
      <alignment horizontal="right" vertical="center"/>
    </xf>
    <xf numFmtId="49" fontId="5" fillId="136" borderId="135" xfId="0">
      <alignment vertical="center"/>
    </xf>
    <xf numFmtId="49" fontId="5" fillId="190" borderId="189" xfId="0">
      <alignment horizontal="center" vertical="center"/>
    </xf>
    <xf numFmtId="179" fontId="5" fillId="116" borderId="115" xfId="0">
      <alignment horizontal="right" vertical="center"/>
    </xf>
    <xf numFmtId="49" fontId="5" fillId="190" borderId="189" xfId="0">
      <alignment horizontal="center" vertical="center"/>
    </xf>
    <xf numFmtId="49" fontId="5" fillId="190" borderId="189" xfId="0">
      <alignment horizontal="center" vertical="center"/>
    </xf>
    <xf numFmtId="179" fontId="5" fillId="116" borderId="115" xfId="0">
      <alignment horizontal="right" vertical="center"/>
    </xf>
    <xf numFmtId="49" fontId="5" fillId="190" borderId="189" xfId="0">
      <alignment horizontal="center" vertical="center"/>
    </xf>
    <xf numFmtId="49" fontId="5" fillId="136" borderId="135" xfId="0">
      <alignment vertical="center"/>
    </xf>
    <xf numFmtId="49" fontId="5" fillId="136" borderId="135" xfId="0">
      <alignment vertical="center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49" fontId="5" fillId="136" borderId="135" xfId="0">
      <alignment vertical="center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49" fontId="5" fillId="136" borderId="135" xfId="0">
      <alignment vertical="center"/>
    </xf>
    <xf numFmtId="49" fontId="5" fillId="136" borderId="135" xfId="0">
      <alignment vertical="center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49" fontId="5" fillId="188" borderId="187" xfId="0">
      <alignment horizontal="center" vertical="center"/>
    </xf>
    <xf numFmtId="49" fontId="5" fillId="177" borderId="176" xfId="0">
      <alignment horizontal="center" vertical="center"/>
    </xf>
    <xf numFmtId="49" fontId="5" fillId="191" borderId="190" xfId="0">
      <alignment horizontal="center" vertical="center"/>
    </xf>
    <xf numFmtId="0" fontId="5" fillId="179" borderId="178" xfId="0">
      <alignment horizontal="center" vertical="center"/>
    </xf>
    <xf numFmtId="0" fontId="5" fillId="179" borderId="178" xfId="0">
      <alignment horizontal="center" vertical="center"/>
    </xf>
    <xf numFmtId="0" fontId="5" fillId="180" borderId="179" xfId="0">
      <alignment horizontal="center" vertical="center"/>
    </xf>
    <xf numFmtId="49" fontId="5" fillId="191" borderId="190" xfId="0">
      <alignment horizontal="center" vertical="center"/>
    </xf>
    <xf numFmtId="0" fontId="5" fillId="179" borderId="178" xfId="0">
      <alignment horizontal="center" vertical="center"/>
    </xf>
    <xf numFmtId="0" fontId="5" fillId="179" borderId="178" xfId="0">
      <alignment horizontal="center" vertical="center"/>
    </xf>
    <xf numFmtId="0" fontId="5" fillId="180" borderId="179" xfId="0">
      <alignment horizontal="center" vertical="center"/>
    </xf>
    <xf numFmtId="0" fontId="5" fillId="181" borderId="180" xfId="0">
      <alignment horizontal="center" vertical="center"/>
    </xf>
    <xf numFmtId="49" fontId="5" fillId="188" borderId="187" xfId="0">
      <alignment horizontal="center" vertical="center"/>
    </xf>
    <xf numFmtId="49" fontId="5" fillId="192" borderId="191" xfId="0">
      <alignment horizontal="center" vertical="center" wrapText="1"/>
    </xf>
    <xf numFmtId="49" fontId="5" fillId="192" borderId="191" xfId="0">
      <alignment horizontal="center" vertical="center" wrapText="1"/>
    </xf>
    <xf numFmtId="49" fontId="5" fillId="192" borderId="191" xfId="0">
      <alignment horizontal="center" vertical="center" wrapText="1"/>
    </xf>
    <xf numFmtId="49" fontId="5" fillId="188" borderId="187" xfId="0">
      <alignment horizontal="center" vertical="center"/>
    </xf>
    <xf numFmtId="49" fontId="5" fillId="192" borderId="191" xfId="0">
      <alignment horizontal="center" vertical="center" wrapText="1"/>
    </xf>
    <xf numFmtId="49" fontId="5" fillId="192" borderId="191" xfId="0">
      <alignment horizontal="center" vertical="center" wrapText="1"/>
    </xf>
    <xf numFmtId="49" fontId="5" fillId="192" borderId="191" xfId="0">
      <alignment horizontal="center" vertical="center" wrapText="1"/>
    </xf>
    <xf numFmtId="49" fontId="5" fillId="136" borderId="135" xfId="0">
      <alignment vertical="center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49" fontId="5" fillId="136" borderId="135" xfId="0">
      <alignment vertical="center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49" fontId="5" fillId="136" borderId="135" xfId="0">
      <alignment vertical="center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49" fontId="5" fillId="139" borderId="138" xfId="0">
      <alignment vertical="center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49" fontId="5" fillId="193" borderId="192" xfId="0">
      <alignment horizontal="left" vertical="center"/>
    </xf>
    <xf numFmtId="179" fontId="5" fillId="113" borderId="112" xfId="0">
      <alignment horizontal="right" vertical="center"/>
    </xf>
    <xf numFmtId="49" fontId="5" fillId="194" borderId="193" xfId="0">
      <alignment horizontal="center" vertical="center"/>
    </xf>
    <xf numFmtId="179" fontId="5" fillId="113" borderId="112" xfId="0">
      <alignment horizontal="right" vertical="center"/>
    </xf>
    <xf numFmtId="179" fontId="5" fillId="113" borderId="112" xfId="0">
      <alignment horizontal="right" vertical="center"/>
    </xf>
    <xf numFmtId="49" fontId="5" fillId="194" borderId="193" xfId="0">
      <alignment horizontal="center" vertical="center"/>
    </xf>
    <xf numFmtId="179" fontId="5" fillId="113" borderId="112" xfId="0">
      <alignment horizontal="right" vertical="center"/>
    </xf>
    <xf numFmtId="49" fontId="5" fillId="133" borderId="132" xfId="0">
      <alignment vertical="center"/>
    </xf>
    <xf numFmtId="179" fontId="5" fillId="116" borderId="115" xfId="0">
      <alignment horizontal="right" vertical="center"/>
    </xf>
    <xf numFmtId="179" fontId="5" fillId="116" borderId="115" xfId="0">
      <alignment horizontal="right" vertical="center"/>
    </xf>
    <xf numFmtId="179" fontId="5" fillId="116" borderId="115" xfId="0">
      <alignment horizontal="right" vertical="center"/>
    </xf>
    <xf numFmtId="179" fontId="5" fillId="116" borderId="115" xfId="0">
      <alignment horizontal="right" vertical="center"/>
    </xf>
    <xf numFmtId="179" fontId="5" fillId="116" borderId="115" xfId="0">
      <alignment horizontal="right" vertical="center"/>
    </xf>
    <xf numFmtId="179" fontId="5" fillId="116" borderId="115" xfId="0">
      <alignment horizontal="right" vertical="center"/>
    </xf>
    <xf numFmtId="49" fontId="5" fillId="136" borderId="135" xfId="0">
      <alignment vertical="center"/>
    </xf>
    <xf numFmtId="49" fontId="5" fillId="188" borderId="187" xfId="0">
      <alignment horizontal="center" vertical="center"/>
    </xf>
    <xf numFmtId="179" fontId="5" fillId="100" borderId="99" xfId="0">
      <alignment horizontal="right" vertical="center"/>
    </xf>
    <xf numFmtId="49" fontId="5" fillId="188" borderId="187" xfId="0">
      <alignment horizontal="center" vertical="center"/>
    </xf>
    <xf numFmtId="49" fontId="5" fillId="188" borderId="187" xfId="0">
      <alignment horizontal="center" vertical="center"/>
    </xf>
    <xf numFmtId="179" fontId="5" fillId="100" borderId="99" xfId="0">
      <alignment horizontal="right" vertical="center"/>
    </xf>
    <xf numFmtId="49" fontId="5" fillId="188" borderId="187" xfId="0">
      <alignment horizontal="center" vertical="center"/>
    </xf>
    <xf numFmtId="49" fontId="5" fillId="136" borderId="135" xfId="0">
      <alignment vertical="center"/>
    </xf>
    <xf numFmtId="49" fontId="5" fillId="136" borderId="135" xfId="0">
      <alignment vertical="center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49" fontId="5" fillId="136" borderId="135" xfId="0">
      <alignment vertical="center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49" fontId="5" fillId="136" borderId="135" xfId="0">
      <alignment vertical="center"/>
    </xf>
    <xf numFmtId="49" fontId="5" fillId="136" borderId="135" xfId="0">
      <alignment vertical="center"/>
    </xf>
    <xf numFmtId="49" fontId="5" fillId="136" borderId="135" xfId="0">
      <alignment vertical="center"/>
    </xf>
    <xf numFmtId="49" fontId="5" fillId="188" borderId="187" xfId="0">
      <alignment horizontal="center" vertical="center"/>
    </xf>
    <xf numFmtId="0" fontId="5" fillId="48" borderId="47" xfId="0"/>
    <xf numFmtId="0" fontId="5" fillId="25" borderId="24" xfId="0">
      <alignment vertical="center"/>
    </xf>
    <xf numFmtId="0" fontId="5" fillId="25" borderId="24" xfId="0">
      <alignment vertical="center"/>
    </xf>
    <xf numFmtId="0" fontId="5" fillId="25" borderId="24" xfId="0">
      <alignment vertical="center"/>
    </xf>
    <xf numFmtId="0" fontId="5" fillId="25" borderId="24" xfId="0">
      <alignment vertical="center"/>
    </xf>
    <xf numFmtId="0" fontId="5" fillId="25" borderId="24" xfId="0">
      <alignment vertical="center"/>
    </xf>
    <xf numFmtId="0" fontId="5" fillId="25" borderId="24" xfId="0">
      <alignment vertical="center"/>
    </xf>
    <xf numFmtId="0" fontId="5" fillId="25" borderId="24" xfId="0">
      <alignment vertical="center"/>
    </xf>
    <xf numFmtId="0" fontId="5" fillId="23" borderId="22" xfId="0">
      <alignment horizontal="right" vertical="center"/>
    </xf>
    <xf numFmtId="0" fontId="15" fillId="58" borderId="57" xfId="0">
      <alignment horizontal="center" vertical="center"/>
    </xf>
    <xf numFmtId="0" fontId="15" fillId="58" borderId="57" xfId="0">
      <alignment horizontal="center" vertical="center"/>
    </xf>
    <xf numFmtId="0" fontId="15" fillId="58" borderId="57" xfId="0">
      <alignment horizontal="center" vertical="center"/>
    </xf>
    <xf numFmtId="0" fontId="15" fillId="195" borderId="194" xfId="0">
      <alignment horizontal="left" vertical="center"/>
    </xf>
    <xf numFmtId="0" fontId="15" fillId="58" borderId="57" xfId="0">
      <alignment horizontal="center" vertical="center"/>
    </xf>
    <xf numFmtId="0" fontId="15" fillId="58" borderId="57" xfId="0">
      <alignment horizontal="center" vertical="center"/>
    </xf>
    <xf numFmtId="0" fontId="26" fillId="196" borderId="195" xfId="0">
      <alignment horizontal="center" vertical="center"/>
    </xf>
    <xf numFmtId="0" fontId="22" fillId="197" borderId="196" xfId="0"/>
    <xf numFmtId="0" fontId="26" fillId="196" borderId="195" xfId="0">
      <alignment horizontal="center" vertical="center"/>
    </xf>
    <xf numFmtId="0" fontId="26" fillId="198" borderId="197" xfId="0">
      <alignment horizontal="left" vertical="center"/>
    </xf>
    <xf numFmtId="0" fontId="26" fillId="196" borderId="195" xfId="0">
      <alignment horizontal="center" vertical="center"/>
    </xf>
    <xf numFmtId="0" fontId="22" fillId="199" borderId="198" xfId="0">
      <alignment horizontal="right" vertical="center"/>
    </xf>
    <xf numFmtId="0" fontId="22" fillId="200" borderId="199" xfId="0">
      <alignment vertical="center"/>
    </xf>
    <xf numFmtId="0" fontId="22" fillId="200" borderId="199" xfId="0">
      <alignment vertical="center"/>
    </xf>
    <xf numFmtId="0" fontId="22" fillId="200" borderId="199" xfId="0">
      <alignment vertical="center"/>
    </xf>
    <xf numFmtId="0" fontId="22" fillId="201" borderId="200" xfId="0">
      <alignment horizontal="left" vertical="center"/>
    </xf>
    <xf numFmtId="0" fontId="22" fillId="200" borderId="199" xfId="0">
      <alignment vertical="center"/>
    </xf>
    <xf numFmtId="0" fontId="22" fillId="202" borderId="201" xfId="0">
      <alignment horizontal="right" vertical="center"/>
    </xf>
    <xf numFmtId="0" fontId="5" fillId="85" borderId="84" xfId="0">
      <alignment horizontal="center" vertical="center"/>
    </xf>
    <xf numFmtId="0" fontId="5" fillId="85" borderId="84" xfId="0">
      <alignment horizontal="center" vertical="center"/>
    </xf>
    <xf numFmtId="0" fontId="5" fillId="85" borderId="84" xfId="0">
      <alignment horizontal="center" vertical="center"/>
    </xf>
    <xf numFmtId="49" fontId="5" fillId="188" borderId="187" xfId="0">
      <alignment horizontal="center" vertical="center"/>
    </xf>
    <xf numFmtId="49" fontId="5" fillId="188" borderId="187" xfId="0">
      <alignment horizontal="center" vertical="center"/>
    </xf>
    <xf numFmtId="49" fontId="5" fillId="188" borderId="187" xfId="0">
      <alignment horizontal="center" vertical="center"/>
    </xf>
    <xf numFmtId="0" fontId="5" fillId="203" borderId="202" xfId="0">
      <alignment vertical="center" shrinkToFit="1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49" fontId="5" fillId="204" borderId="203" xfId="0">
      <alignment horizontal="left" vertical="center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0" fontId="5" fillId="203" borderId="202" xfId="0">
      <alignment vertical="center" shrinkToFit="1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49" fontId="5" fillId="204" borderId="203" xfId="0">
      <alignment horizontal="left" vertical="center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0" fontId="5" fillId="203" borderId="202" xfId="0">
      <alignment vertical="center" shrinkToFit="1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49" fontId="5" fillId="204" borderId="203" xfId="0">
      <alignment horizontal="left" vertical="center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0" fontId="5" fillId="203" borderId="202" xfId="0">
      <alignment vertical="center" shrinkToFit="1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49" fontId="5" fillId="204" borderId="203" xfId="0">
      <alignment horizontal="left" vertical="center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0" fontId="5" fillId="203" borderId="202" xfId="0">
      <alignment vertical="center" shrinkToFit="1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49" fontId="5" fillId="204" borderId="203" xfId="0">
      <alignment horizontal="left" vertical="center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0" fontId="5" fillId="203" borderId="202" xfId="0">
      <alignment vertical="center" shrinkToFit="1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49" fontId="5" fillId="204" borderId="203" xfId="0">
      <alignment horizontal="left" vertical="center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0" fontId="5" fillId="203" borderId="202" xfId="0">
      <alignment vertical="center" shrinkToFit="1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49" fontId="5" fillId="204" borderId="203" xfId="0">
      <alignment horizontal="left" vertical="center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0" fontId="5" fillId="203" borderId="202" xfId="0">
      <alignment vertical="center" shrinkToFit="1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49" fontId="5" fillId="204" borderId="203" xfId="0">
      <alignment horizontal="left" vertical="center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0" fontId="5" fillId="203" borderId="202" xfId="0">
      <alignment vertical="center" shrinkToFit="1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49" fontId="5" fillId="204" borderId="203" xfId="0">
      <alignment horizontal="left" vertical="center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0" fontId="5" fillId="203" borderId="202" xfId="0">
      <alignment vertical="center" shrinkToFit="1"/>
    </xf>
    <xf numFmtId="49" fontId="5" fillId="204" borderId="203" xfId="0">
      <alignment horizontal="left" vertical="center"/>
    </xf>
    <xf numFmtId="0" fontId="5" fillId="203" borderId="202" xfId="0">
      <alignment vertical="center" shrinkToFit="1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49" fontId="5" fillId="204" borderId="203" xfId="0">
      <alignment horizontal="left" vertical="center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0" fontId="5" fillId="205" borderId="204" xfId="0">
      <alignment vertical="center" shrinkToFit="1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49" fontId="5" fillId="204" borderId="203" xfId="0">
      <alignment horizontal="left" vertical="center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0" fontId="5" fillId="206" borderId="205" xfId="0">
      <alignment vertical="center" shrinkToFit="1"/>
    </xf>
    <xf numFmtId="49" fontId="5" fillId="204" borderId="203" xfId="0">
      <alignment horizontal="left" vertical="center"/>
    </xf>
    <xf numFmtId="0" fontId="10" fillId="207" borderId="206" xfId="0"/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49" fontId="5" fillId="204" borderId="203" xfId="0">
      <alignment horizontal="left" vertical="center"/>
    </xf>
    <xf numFmtId="0" fontId="5" fillId="208" borderId="207" xfId="0">
      <alignment vertical="center" shrinkToFit="1"/>
    </xf>
    <xf numFmtId="179" fontId="5" fillId="100" borderId="99" xfId="0">
      <alignment horizontal="right" vertical="center"/>
    </xf>
    <xf numFmtId="49" fontId="5" fillId="204" borderId="203" xfId="0">
      <alignment horizontal="left" vertical="center"/>
    </xf>
    <xf numFmtId="0" fontId="5" fillId="209" borderId="208" xfId="0">
      <alignment horizontal="center" vertical="center" shrinkToFit="1"/>
    </xf>
    <xf numFmtId="49" fontId="5" fillId="210" borderId="209" xfId="0">
      <alignment horizontal="center" vertical="center" shrinkToFit="1"/>
    </xf>
    <xf numFmtId="0" fontId="5" fillId="211" borderId="210" xfId="0">
      <alignment horizontal="center" vertical="center"/>
    </xf>
    <xf numFmtId="0" fontId="5" fillId="212" borderId="211" xfId="0"/>
    <xf numFmtId="0" fontId="5" fillId="212" borderId="211" xfId="0"/>
    <xf numFmtId="0" fontId="5" fillId="213" borderId="212" xfId="0">
      <alignment horizontal="left"/>
    </xf>
    <xf numFmtId="0" fontId="5" fillId="212" borderId="211" xfId="0"/>
    <xf numFmtId="0" fontId="5" fillId="175" borderId="174" xfId="0">
      <alignment horizontal="right" vertical="center"/>
    </xf>
    <xf numFmtId="0" fontId="15" fillId="58" borderId="57" xfId="0">
      <alignment horizontal="center" vertical="center"/>
    </xf>
    <xf numFmtId="0" fontId="15" fillId="58" borderId="57" xfId="0">
      <alignment horizontal="center" vertical="center"/>
    </xf>
    <xf numFmtId="0" fontId="15" fillId="58" borderId="57" xfId="0">
      <alignment horizontal="center" vertical="center"/>
    </xf>
    <xf numFmtId="0" fontId="15" fillId="58" borderId="57" xfId="0">
      <alignment horizontal="center" vertical="center"/>
    </xf>
    <xf numFmtId="0" fontId="15" fillId="58" borderId="57" xfId="0">
      <alignment horizontal="center" vertical="center"/>
    </xf>
    <xf numFmtId="0" fontId="15" fillId="58" borderId="57" xfId="0">
      <alignment horizontal="center" vertical="center"/>
    </xf>
    <xf numFmtId="0" fontId="25" fillId="129" borderId="128" xfId="0">
      <alignment horizontal="center" vertical="center"/>
    </xf>
    <xf numFmtId="0" fontId="25" fillId="129" borderId="128" xfId="0">
      <alignment horizontal="center" vertical="center"/>
    </xf>
    <xf numFmtId="0" fontId="25" fillId="129" borderId="128" xfId="0">
      <alignment horizontal="center" vertical="center"/>
    </xf>
    <xf numFmtId="0" fontId="25" fillId="129" borderId="128" xfId="0">
      <alignment horizontal="center" vertical="center"/>
    </xf>
    <xf numFmtId="0" fontId="5" fillId="23" borderId="22" xfId="0">
      <alignment horizontal="right" vertical="center"/>
    </xf>
    <xf numFmtId="0" fontId="5" fillId="23" borderId="22" xfId="0">
      <alignment horizontal="right" vertical="center"/>
    </xf>
    <xf numFmtId="0" fontId="5" fillId="80" borderId="79" xfId="0">
      <alignment vertical="center"/>
    </xf>
    <xf numFmtId="0" fontId="5" fillId="80" borderId="79" xfId="0">
      <alignment vertical="center"/>
    </xf>
    <xf numFmtId="0" fontId="5" fillId="80" borderId="79" xfId="0">
      <alignment vertical="center"/>
    </xf>
    <xf numFmtId="0" fontId="5" fillId="80" borderId="79" xfId="0">
      <alignment vertical="center"/>
    </xf>
    <xf numFmtId="0" fontId="5" fillId="84" borderId="83" xfId="0">
      <alignment horizontal="right" vertical="center"/>
    </xf>
    <xf numFmtId="0" fontId="5" fillId="84" borderId="83" xfId="0">
      <alignment horizontal="right" vertical="center"/>
    </xf>
    <xf numFmtId="0" fontId="5" fillId="85" borderId="84" xfId="0">
      <alignment horizontal="center" vertical="center"/>
    </xf>
    <xf numFmtId="0" fontId="5" fillId="85" borderId="84" xfId="0">
      <alignment horizontal="center" vertical="center"/>
    </xf>
    <xf numFmtId="0" fontId="5" fillId="85" borderId="84" xfId="0">
      <alignment horizontal="center" vertical="center"/>
    </xf>
    <xf numFmtId="49" fontId="5" fillId="188" borderId="187" xfId="0">
      <alignment horizontal="center" vertical="center"/>
    </xf>
    <xf numFmtId="0" fontId="5" fillId="85" borderId="84" xfId="0">
      <alignment horizontal="center" vertical="center"/>
    </xf>
    <xf numFmtId="0" fontId="5" fillId="85" borderId="84" xfId="0">
      <alignment horizontal="center" vertical="center"/>
    </xf>
    <xf numFmtId="0" fontId="5" fillId="95" borderId="94" xfId="0">
      <alignment vertical="center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49" fontId="5" fillId="214" borderId="213" xfId="0">
      <alignment vertical="center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0" fontId="5" fillId="95" borderId="94" xfId="0">
      <alignment vertical="center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49" fontId="5" fillId="215" borderId="214" xfId="0">
      <alignment vertical="center"/>
    </xf>
    <xf numFmtId="179" fontId="5" fillId="113" borderId="112" xfId="0">
      <alignment horizontal="right" vertical="center"/>
    </xf>
    <xf numFmtId="179" fontId="5" fillId="113" borderId="112" xfId="0">
      <alignment horizontal="right" vertical="center"/>
    </xf>
    <xf numFmtId="0" fontId="5" fillId="109" borderId="108" xfId="0">
      <alignment vertical="center"/>
    </xf>
    <xf numFmtId="179" fontId="5" fillId="113" borderId="112" xfId="0">
      <alignment horizontal="right" vertical="center"/>
    </xf>
    <xf numFmtId="179" fontId="5" fillId="113" borderId="112" xfId="0">
      <alignment horizontal="right" vertical="center"/>
    </xf>
    <xf numFmtId="49" fontId="5" fillId="216" borderId="215" xfId="0">
      <alignment vertical="center"/>
    </xf>
    <xf numFmtId="179" fontId="5" fillId="116" borderId="115" xfId="0">
      <alignment horizontal="right" vertical="center"/>
    </xf>
    <xf numFmtId="179" fontId="5" fillId="116" borderId="115" xfId="0">
      <alignment horizontal="right" vertical="center"/>
    </xf>
    <xf numFmtId="0" fontId="10" fillId="217" borderId="216" xfId="0">
      <alignment horizontal="center" vertical="center"/>
    </xf>
    <xf numFmtId="179" fontId="10" fillId="140" borderId="139" xfId="0">
      <alignment horizontal="center" vertical="center"/>
    </xf>
    <xf numFmtId="179" fontId="10" fillId="218" borderId="217" xfId="0">
      <alignment horizontal="center" vertical="center"/>
    </xf>
    <xf numFmtId="49" fontId="5" fillId="136" borderId="135" xfId="0">
      <alignment vertical="center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0" fontId="5" fillId="109" borderId="108" xfId="0">
      <alignment vertical="center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49" fontId="5" fillId="139" borderId="138" xfId="0">
      <alignment vertical="center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0" fontId="5" fillId="112" borderId="111" xfId="0">
      <alignment vertical="center"/>
    </xf>
    <xf numFmtId="179" fontId="5" fillId="113" borderId="112" xfId="0">
      <alignment horizontal="right" vertical="center"/>
    </xf>
    <xf numFmtId="179" fontId="5" fillId="105" borderId="104" xfId="0">
      <alignment horizontal="right" vertical="center"/>
    </xf>
    <xf numFmtId="49" fontId="10" fillId="219" borderId="218" xfId="0">
      <alignment vertical="center"/>
    </xf>
    <xf numFmtId="179" fontId="5" fillId="113" borderId="112" xfId="0">
      <alignment horizontal="right" vertical="center"/>
    </xf>
    <xf numFmtId="179" fontId="5" fillId="113" borderId="112" xfId="0">
      <alignment horizontal="right" vertical="center"/>
    </xf>
    <xf numFmtId="0" fontId="5" fillId="115" borderId="114" xfId="0">
      <alignment vertical="center"/>
    </xf>
    <xf numFmtId="49" fontId="5" fillId="216" borderId="215" xfId="0">
      <alignment vertical="center"/>
    </xf>
    <xf numFmtId="0" fontId="5" fillId="95" borderId="94" xfId="0">
      <alignment vertical="center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49" fontId="5" fillId="220" borderId="219" xfId="0">
      <alignment vertical="center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0" fontId="5" fillId="95" borderId="94" xfId="0">
      <alignment vertical="center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49" fontId="5" fillId="220" borderId="219" xfId="0">
      <alignment vertical="center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0" fontId="5" fillId="95" borderId="94" xfId="0">
      <alignment vertical="center"/>
    </xf>
    <xf numFmtId="49" fontId="5" fillId="220" borderId="219" xfId="0">
      <alignment vertical="center"/>
    </xf>
    <xf numFmtId="0" fontId="5" fillId="85" borderId="84" xfId="0">
      <alignment horizontal="center" vertical="center"/>
    </xf>
    <xf numFmtId="179" fontId="5" fillId="172" borderId="171" xfId="0">
      <alignment horizontal="center" vertical="center"/>
    </xf>
    <xf numFmtId="179" fontId="5" fillId="172" borderId="171" xfId="0">
      <alignment horizontal="center" vertical="center"/>
    </xf>
    <xf numFmtId="49" fontId="5" fillId="220" borderId="219" xfId="0">
      <alignment vertical="center"/>
    </xf>
    <xf numFmtId="179" fontId="5" fillId="274" borderId="220" xfId="0" applyFill="1">
      <alignment horizontal="right" vertical="center"/>
    </xf>
    <xf numFmtId="0" fontId="5" fillId="95" borderId="94" xfId="0">
      <alignment vertical="center"/>
    </xf>
    <xf numFmtId="179" fontId="5" fillId="100" borderId="99" xfId="0">
      <alignment horizontal="right" vertical="center"/>
    </xf>
    <xf numFmtId="49" fontId="5" fillId="220" borderId="219" xfId="0">
      <alignment vertical="center"/>
    </xf>
    <xf numFmtId="0" fontId="5" fillId="85" borderId="84" xfId="0">
      <alignment horizontal="center" vertical="center"/>
    </xf>
    <xf numFmtId="49" fontId="5" fillId="222" borderId="221" xfId="0">
      <alignment horizontal="center" vertical="center"/>
    </xf>
    <xf numFmtId="0" fontId="5" fillId="25" borderId="24" xfId="0">
      <alignment vertical="center"/>
    </xf>
    <xf numFmtId="0" fontId="5" fillId="25" borderId="24" xfId="0">
      <alignment vertical="center"/>
    </xf>
    <xf numFmtId="0" fontId="5" fillId="25" borderId="24" xfId="0">
      <alignment vertical="center"/>
    </xf>
    <xf numFmtId="49" fontId="5" fillId="223" borderId="222" xfId="0">
      <alignment vertical="center"/>
    </xf>
    <xf numFmtId="0" fontId="5" fillId="25" borderId="24" xfId="0">
      <alignment vertical="center"/>
    </xf>
    <xf numFmtId="0" fontId="5" fillId="23" borderId="22" xfId="0">
      <alignment horizontal="right" vertical="center"/>
    </xf>
    <xf numFmtId="0" fontId="15" fillId="58" borderId="57" xfId="0">
      <alignment horizontal="center" vertical="center"/>
    </xf>
    <xf numFmtId="0" fontId="15" fillId="58" borderId="57" xfId="0">
      <alignment horizontal="center" vertical="center"/>
    </xf>
    <xf numFmtId="0" fontId="15" fillId="58" borderId="57" xfId="0">
      <alignment horizontal="center" vertical="center"/>
    </xf>
    <xf numFmtId="0" fontId="15" fillId="58" borderId="57" xfId="0">
      <alignment horizontal="center" vertical="center"/>
    </xf>
    <xf numFmtId="0" fontId="15" fillId="58" borderId="57" xfId="0">
      <alignment horizontal="center" vertical="center"/>
    </xf>
    <xf numFmtId="0" fontId="15" fillId="58" borderId="57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23" borderId="22" xfId="0">
      <alignment horizontal="right" vertical="center"/>
    </xf>
    <xf numFmtId="0" fontId="5" fillId="23" borderId="22" xfId="0">
      <alignment horizontal="right" vertical="center"/>
    </xf>
    <xf numFmtId="0" fontId="5" fillId="80" borderId="79" xfId="0">
      <alignment vertical="center"/>
    </xf>
    <xf numFmtId="0" fontId="5" fillId="80" borderId="79" xfId="0">
      <alignment vertical="center"/>
    </xf>
    <xf numFmtId="0" fontId="5" fillId="80" borderId="79" xfId="0">
      <alignment vertical="center"/>
    </xf>
    <xf numFmtId="0" fontId="5" fillId="80" borderId="79" xfId="0">
      <alignment vertical="center"/>
    </xf>
    <xf numFmtId="0" fontId="5" fillId="84" borderId="83" xfId="0">
      <alignment horizontal="right" vertical="center"/>
    </xf>
    <xf numFmtId="0" fontId="5" fillId="84" borderId="83" xfId="0">
      <alignment horizontal="right" vertical="center"/>
    </xf>
    <xf numFmtId="0" fontId="5" fillId="85" borderId="84" xfId="0">
      <alignment horizontal="center" vertical="center"/>
    </xf>
    <xf numFmtId="0" fontId="5" fillId="85" borderId="84" xfId="0">
      <alignment horizontal="center" vertical="center"/>
    </xf>
    <xf numFmtId="0" fontId="5" fillId="85" borderId="84" xfId="0">
      <alignment horizontal="center" vertical="center"/>
    </xf>
    <xf numFmtId="0" fontId="5" fillId="85" borderId="84" xfId="0">
      <alignment horizontal="center" vertical="center"/>
    </xf>
    <xf numFmtId="0" fontId="5" fillId="85" borderId="84" xfId="0">
      <alignment horizontal="center" vertical="center"/>
    </xf>
    <xf numFmtId="0" fontId="5" fillId="85" borderId="84" xfId="0">
      <alignment horizontal="center" vertical="center"/>
    </xf>
    <xf numFmtId="0" fontId="5" fillId="95" borderId="94" xfId="0">
      <alignment vertical="center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0" fontId="5" fillId="224" borderId="223" xfId="0">
      <alignment vertical="center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0" fontId="5" fillId="95" borderId="94" xfId="0">
      <alignment vertical="center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0" fontId="5" fillId="225" borderId="224" xfId="0">
      <alignment vertical="center" wrapText="1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0" fontId="5" fillId="95" borderId="94" xfId="0">
      <alignment vertical="center"/>
    </xf>
    <xf numFmtId="179" fontId="5" fillId="113" borderId="112" xfId="0">
      <alignment horizontal="right" vertical="center"/>
    </xf>
    <xf numFmtId="179" fontId="5" fillId="113" borderId="112" xfId="0">
      <alignment horizontal="right" vertical="center"/>
    </xf>
    <xf numFmtId="0" fontId="5" fillId="224" borderId="223" xfId="0">
      <alignment vertical="center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0" fontId="5" fillId="226" borderId="225" xfId="0">
      <alignment horizontal="center" vertical="center"/>
    </xf>
    <xf numFmtId="179" fontId="5" fillId="227" borderId="226" xfId="0">
      <alignment horizontal="center" vertical="center"/>
    </xf>
    <xf numFmtId="179" fontId="5" fillId="227" borderId="226" xfId="0">
      <alignment horizontal="center" vertical="center"/>
    </xf>
    <xf numFmtId="0" fontId="5" fillId="224" borderId="223" xfId="0">
      <alignment vertical="center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0" fontId="10" fillId="137" borderId="136" xfId="0">
      <alignment horizontal="center" vertical="center"/>
    </xf>
    <xf numFmtId="179" fontId="10" fillId="138" borderId="137" xfId="0">
      <alignment horizontal="center" vertical="center"/>
    </xf>
    <xf numFmtId="179" fontId="10" fillId="138" borderId="137" xfId="0">
      <alignment horizontal="center" vertical="center"/>
    </xf>
    <xf numFmtId="0" fontId="5" fillId="224" borderId="223" xfId="0">
      <alignment vertical="center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0" fontId="10" fillId="137" borderId="136" xfId="0">
      <alignment horizontal="center" vertical="center"/>
    </xf>
    <xf numFmtId="179" fontId="10" fillId="138" borderId="137" xfId="0">
      <alignment horizontal="center" vertical="center"/>
    </xf>
    <xf numFmtId="179" fontId="10" fillId="138" borderId="137" xfId="0">
      <alignment horizontal="center" vertical="center"/>
    </xf>
    <xf numFmtId="0" fontId="5" fillId="228" borderId="227" xfId="0">
      <alignment vertical="center"/>
    </xf>
    <xf numFmtId="179" fontId="5" fillId="113" borderId="112" xfId="0">
      <alignment horizontal="right" vertical="center"/>
    </xf>
    <xf numFmtId="179" fontId="5" fillId="113" borderId="112" xfId="0">
      <alignment horizontal="right" vertical="center"/>
    </xf>
    <xf numFmtId="0" fontId="5" fillId="229" borderId="228" xfId="0">
      <alignment horizontal="center" vertical="center"/>
    </xf>
    <xf numFmtId="179" fontId="5" fillId="227" borderId="226" xfId="0">
      <alignment horizontal="center" vertical="center"/>
    </xf>
    <xf numFmtId="179" fontId="5" fillId="227" borderId="226" xfId="0">
      <alignment horizontal="center" vertical="center"/>
    </xf>
    <xf numFmtId="0" fontId="5" fillId="230" borderId="229" xfId="0">
      <alignment vertical="center"/>
    </xf>
    <xf numFmtId="179" fontId="5" fillId="132" borderId="131" xfId="0">
      <alignment horizontal="right" vertical="center"/>
    </xf>
    <xf numFmtId="179" fontId="5" fillId="132" borderId="131" xfId="0">
      <alignment horizontal="right" vertical="center"/>
    </xf>
    <xf numFmtId="0" fontId="5" fillId="124" borderId="123" xfId="0">
      <alignment vertical="center"/>
    </xf>
    <xf numFmtId="179" fontId="5" fillId="106" borderId="105" xfId="0">
      <alignment horizontal="right" vertical="center"/>
    </xf>
    <xf numFmtId="179" fontId="5" fillId="106" borderId="105" xfId="0">
      <alignment horizontal="right" vertical="center"/>
    </xf>
    <xf numFmtId="0" fontId="5" fillId="124" borderId="123" xfId="0">
      <alignment vertical="center"/>
    </xf>
    <xf numFmtId="179" fontId="5" fillId="106" borderId="105" xfId="0">
      <alignment horizontal="right" vertical="center"/>
    </xf>
    <xf numFmtId="179" fontId="5" fillId="106" borderId="105" xfId="0">
      <alignment horizontal="right" vertical="center"/>
    </xf>
    <xf numFmtId="0" fontId="5" fillId="124" borderId="123" xfId="0">
      <alignment vertical="center"/>
    </xf>
    <xf numFmtId="179" fontId="5" fillId="106" borderId="105" xfId="0">
      <alignment horizontal="right" vertical="center"/>
    </xf>
    <xf numFmtId="179" fontId="5" fillId="106" borderId="105" xfId="0">
      <alignment horizontal="right" vertical="center"/>
    </xf>
    <xf numFmtId="179" fontId="5" fillId="106" borderId="105" xfId="0">
      <alignment horizontal="right" vertical="center"/>
    </xf>
    <xf numFmtId="179" fontId="5" fillId="106" borderId="105" xfId="0">
      <alignment horizontal="right" vertical="center"/>
    </xf>
    <xf numFmtId="179" fontId="5" fillId="106" borderId="105" xfId="0">
      <alignment horizontal="right" vertical="center"/>
    </xf>
    <xf numFmtId="0" fontId="5" fillId="124" borderId="123" xfId="0">
      <alignment vertical="center"/>
    </xf>
    <xf numFmtId="179" fontId="5" fillId="106" borderId="105" xfId="0">
      <alignment horizontal="right" vertical="center"/>
    </xf>
    <xf numFmtId="179" fontId="5" fillId="106" borderId="105" xfId="0">
      <alignment horizontal="right" vertical="center"/>
    </xf>
    <xf numFmtId="0" fontId="5" fillId="124" borderId="123" xfId="0">
      <alignment vertical="center"/>
    </xf>
    <xf numFmtId="179" fontId="5" fillId="106" borderId="105" xfId="0">
      <alignment horizontal="right" vertical="center"/>
    </xf>
    <xf numFmtId="179" fontId="5" fillId="106" borderId="105" xfId="0">
      <alignment horizontal="right" vertical="center"/>
    </xf>
    <xf numFmtId="0" fontId="5" fillId="115" borderId="114" xfId="0">
      <alignment vertical="center"/>
    </xf>
    <xf numFmtId="0" fontId="5" fillId="115" borderId="114" xfId="0">
      <alignment vertical="center"/>
    </xf>
    <xf numFmtId="0" fontId="5" fillId="95" borderId="94" xfId="0">
      <alignment vertical="center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0" fontId="5" fillId="95" borderId="94" xfId="0">
      <alignment vertical="center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0" fontId="5" fillId="95" borderId="94" xfId="0">
      <alignment vertical="center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0" fontId="5" fillId="95" borderId="94" xfId="0">
      <alignment vertical="center"/>
    </xf>
    <xf numFmtId="179" fontId="5" fillId="231" borderId="230" xfId="0">
      <alignment horizontal="right" vertical="center"/>
    </xf>
    <xf numFmtId="179" fontId="5" fillId="231" borderId="230" xfId="0">
      <alignment horizontal="right" vertical="center"/>
    </xf>
    <xf numFmtId="0" fontId="5" fillId="95" borderId="94" xfId="0">
      <alignment vertical="center"/>
    </xf>
    <xf numFmtId="0" fontId="5" fillId="95" borderId="94" xfId="0">
      <alignment vertical="center"/>
    </xf>
    <xf numFmtId="0" fontId="5" fillId="98" borderId="97" xfId="0">
      <alignment horizontal="center" vertical="center"/>
    </xf>
    <xf numFmtId="179" fontId="5" fillId="232" borderId="231" xfId="0">
      <alignment horizontal="center" vertical="center"/>
    </xf>
    <xf numFmtId="179" fontId="5" fillId="174" borderId="173" xfId="0">
      <alignment horizontal="center" vertical="center"/>
    </xf>
    <xf numFmtId="0" fontId="5" fillId="95" borderId="94" xfId="0">
      <alignment vertical="center"/>
    </xf>
    <xf numFmtId="0" fontId="5" fillId="95" borderId="94" xfId="0">
      <alignment vertical="center"/>
    </xf>
    <xf numFmtId="179" fontId="5" fillId="100" borderId="99" xfId="0">
      <alignment horizontal="right" vertical="center"/>
    </xf>
    <xf numFmtId="0" fontId="5" fillId="95" borderId="94" xfId="0">
      <alignment vertical="center"/>
    </xf>
    <xf numFmtId="0" fontId="5" fillId="85" borderId="84" xfId="0">
      <alignment horizontal="center" vertical="center"/>
    </xf>
    <xf numFmtId="0" fontId="5" fillId="85" borderId="84" xfId="0">
      <alignment horizontal="center" vertical="center"/>
    </xf>
    <xf numFmtId="0" fontId="5" fillId="25" borderId="24" xfId="0">
      <alignment vertical="center"/>
    </xf>
    <xf numFmtId="0" fontId="5" fillId="25" borderId="24" xfId="0">
      <alignment vertical="center"/>
    </xf>
    <xf numFmtId="0" fontId="5" fillId="25" borderId="24" xfId="0">
      <alignment vertical="center"/>
    </xf>
    <xf numFmtId="0" fontId="5" fillId="25" borderId="24" xfId="0">
      <alignment vertical="center"/>
    </xf>
    <xf numFmtId="0" fontId="5" fillId="25" borderId="24" xfId="0">
      <alignment vertical="center"/>
    </xf>
    <xf numFmtId="0" fontId="5" fillId="23" borderId="22" xfId="0">
      <alignment horizontal="right" vertical="center"/>
    </xf>
    <xf numFmtId="0" fontId="15" fillId="233" borderId="232" xfId="0">
      <alignment horizontal="center" vertical="center" wrapText="1"/>
    </xf>
    <xf numFmtId="0" fontId="15" fillId="233" borderId="232" xfId="0">
      <alignment horizontal="center" vertical="center" wrapText="1"/>
    </xf>
    <xf numFmtId="0" fontId="15" fillId="233" borderId="232" xfId="0">
      <alignment horizontal="center" vertical="center" wrapText="1"/>
    </xf>
    <xf numFmtId="0" fontId="15" fillId="233" borderId="232" xfId="0">
      <alignment horizontal="center" vertical="center" wrapText="1"/>
    </xf>
    <xf numFmtId="0" fontId="15" fillId="233" borderId="232" xfId="0">
      <alignment horizontal="center" vertical="center" wrapText="1"/>
    </xf>
    <xf numFmtId="0" fontId="15" fillId="233" borderId="232" xfId="0">
      <alignment horizontal="center" vertical="center" wrapText="1"/>
    </xf>
    <xf numFmtId="0" fontId="15" fillId="233" borderId="232" xfId="0">
      <alignment horizontal="center" vertical="center" wrapText="1"/>
    </xf>
    <xf numFmtId="0" fontId="15" fillId="233" borderId="232" xfId="0">
      <alignment horizontal="center" vertical="center" wrapText="1"/>
    </xf>
    <xf numFmtId="0" fontId="5" fillId="80" borderId="79" xfId="0">
      <alignment vertical="center"/>
    </xf>
    <xf numFmtId="0" fontId="5" fillId="234" borderId="233" xfId="0">
      <alignment horizontal="center" vertical="center" wrapText="1"/>
    </xf>
    <xf numFmtId="0" fontId="5" fillId="234" borderId="233" xfId="0">
      <alignment horizontal="center" vertical="center" wrapText="1"/>
    </xf>
    <xf numFmtId="0" fontId="5" fillId="235" borderId="234" xfId="0">
      <alignment vertical="center" wrapText="1"/>
    </xf>
    <xf numFmtId="0" fontId="5" fillId="235" borderId="234" xfId="0">
      <alignment vertical="center" wrapText="1"/>
    </xf>
    <xf numFmtId="0" fontId="5" fillId="235" borderId="234" xfId="0">
      <alignment vertical="center" wrapText="1"/>
    </xf>
    <xf numFmtId="0" fontId="5" fillId="235" borderId="234" xfId="0">
      <alignment vertical="center" wrapText="1"/>
    </xf>
    <xf numFmtId="0" fontId="5" fillId="84" borderId="83" xfId="0">
      <alignment horizontal="right" vertical="center"/>
    </xf>
    <xf numFmtId="0" fontId="5" fillId="89" borderId="88" xfId="0">
      <alignment horizontal="center" vertical="center" wrapText="1"/>
    </xf>
    <xf numFmtId="0" fontId="5" fillId="89" borderId="88" xfId="0">
      <alignment horizontal="center" vertical="center" wrapText="1"/>
    </xf>
    <xf numFmtId="0" fontId="5" fillId="85" borderId="84" xfId="0">
      <alignment horizontal="center" vertical="center"/>
    </xf>
    <xf numFmtId="0" fontId="5" fillId="85" borderId="84" xfId="0">
      <alignment horizontal="center" vertical="center"/>
    </xf>
    <xf numFmtId="0" fontId="5" fillId="85" borderId="84" xfId="0">
      <alignment horizontal="center" vertical="center"/>
    </xf>
    <xf numFmtId="0" fontId="5" fillId="114" borderId="113" xfId="0">
      <alignment horizontal="center" vertical="center"/>
    </xf>
    <xf numFmtId="0" fontId="5" fillId="85" borderId="84" xfId="0">
      <alignment horizontal="center" vertical="center"/>
    </xf>
    <xf numFmtId="0" fontId="5" fillId="85" borderId="84" xfId="0">
      <alignment horizontal="center" vertical="center"/>
    </xf>
    <xf numFmtId="0" fontId="5" fillId="236" borderId="235" xfId="0">
      <alignment horizontal="left" vertical="center" wrapText="1"/>
    </xf>
    <xf numFmtId="0" fontId="5" fillId="85" borderId="84" xfId="0">
      <alignment horizontal="center" vertical="center"/>
    </xf>
    <xf numFmtId="0" fontId="5" fillId="114" borderId="113" xfId="0">
      <alignment horizontal="center" vertical="center"/>
    </xf>
    <xf numFmtId="0" fontId="5" fillId="114" borderId="113" xfId="0">
      <alignment horizontal="center" vertical="center"/>
    </xf>
    <xf numFmtId="0" fontId="5" fillId="236" borderId="235" xfId="0">
      <alignment horizontal="left" vertical="center" wrapText="1"/>
    </xf>
    <xf numFmtId="0" fontId="5" fillId="237" borderId="236" xfId="0">
      <alignment horizontal="center" vertical="center"/>
    </xf>
    <xf numFmtId="0" fontId="5" fillId="114" borderId="113" xfId="0">
      <alignment horizontal="center" vertical="center"/>
    </xf>
    <xf numFmtId="0" fontId="5" fillId="114" borderId="113" xfId="0">
      <alignment horizontal="center" vertical="center"/>
    </xf>
    <xf numFmtId="0" fontId="5" fillId="238" borderId="237" xfId="0">
      <alignment horizontal="left" vertical="center" wrapText="1"/>
    </xf>
    <xf numFmtId="0" fontId="5" fillId="226" borderId="225" xfId="0">
      <alignment horizontal="center" vertical="center"/>
    </xf>
    <xf numFmtId="177" fontId="5" fillId="274" borderId="238" xfId="0" applyFill="1">
      <alignment horizontal="right" vertical="center"/>
    </xf>
    <xf numFmtId="177" fontId="5" fillId="274" borderId="239" xfId="0" applyFill="1">
      <alignment horizontal="right" vertical="center"/>
    </xf>
    <xf numFmtId="0" fontId="5" fillId="241" borderId="240" xfId="0">
      <alignment horizontal="left" vertical="center" wrapText="1"/>
    </xf>
    <xf numFmtId="0" fontId="5" fillId="87" borderId="86" xfId="0">
      <alignment horizontal="center" vertical="center" wrapText="1"/>
    </xf>
    <xf numFmtId="179" fontId="5" fillId="106" borderId="105" xfId="0">
      <alignment horizontal="right" vertical="center"/>
    </xf>
    <xf numFmtId="0" fontId="5" fillId="242" borderId="241" xfId="0">
      <alignment horizontal="left" vertical="center" wrapText="1"/>
    </xf>
    <xf numFmtId="0" fontId="5" fillId="87" borderId="86" xfId="0">
      <alignment horizontal="center" vertical="center" wrapText="1"/>
    </xf>
    <xf numFmtId="177" fontId="5" fillId="243" borderId="242" xfId="0">
      <alignment horizontal="right" vertical="center"/>
    </xf>
    <xf numFmtId="177" fontId="5" fillId="243" borderId="242" xfId="0">
      <alignment horizontal="right" vertical="center"/>
    </xf>
    <xf numFmtId="0" fontId="5" fillId="242" borderId="241" xfId="0">
      <alignment horizontal="left" vertical="center" wrapText="1"/>
    </xf>
    <xf numFmtId="0" fontId="5" fillId="99" borderId="98" xfId="0">
      <alignment horizontal="center" vertical="center"/>
    </xf>
    <xf numFmtId="179" fontId="5" fillId="106" borderId="105" xfId="0">
      <alignment horizontal="right" vertical="center"/>
    </xf>
    <xf numFmtId="179" fontId="5" fillId="106" borderId="105" xfId="0">
      <alignment horizontal="right" vertical="center"/>
    </xf>
    <xf numFmtId="0" fontId="5" fillId="152" borderId="151" xfId="0">
      <alignment horizontal="left" vertical="center"/>
    </xf>
    <xf numFmtId="0" fontId="5" fillId="99" borderId="98" xfId="0">
      <alignment horizontal="center" vertical="center"/>
    </xf>
    <xf numFmtId="177" fontId="5" fillId="243" borderId="242" xfId="0">
      <alignment horizontal="right" vertical="center"/>
    </xf>
    <xf numFmtId="177" fontId="5" fillId="243" borderId="242" xfId="0">
      <alignment horizontal="right" vertical="center"/>
    </xf>
    <xf numFmtId="0" fontId="5" fillId="124" borderId="123" xfId="0">
      <alignment vertical="center"/>
    </xf>
    <xf numFmtId="0" fontId="5" fillId="87" borderId="86" xfId="0">
      <alignment horizontal="center" vertical="center" wrapText="1"/>
    </xf>
    <xf numFmtId="179" fontId="5" fillId="106" borderId="105" xfId="0">
      <alignment horizontal="right" vertical="center"/>
    </xf>
    <xf numFmtId="179" fontId="5" fillId="106" borderId="105" xfId="0">
      <alignment horizontal="right" vertical="center"/>
    </xf>
    <xf numFmtId="0" fontId="5" fillId="244" borderId="243" xfId="0">
      <alignment horizontal="left" vertical="center" wrapText="1"/>
    </xf>
    <xf numFmtId="0" fontId="5" fillId="245" borderId="244" xfId="0">
      <alignment horizontal="center" vertical="center" wrapText="1"/>
    </xf>
    <xf numFmtId="177" fontId="5" fillId="243" borderId="242" xfId="0">
      <alignment horizontal="right" vertical="center"/>
    </xf>
    <xf numFmtId="177" fontId="5" fillId="243" borderId="242" xfId="0">
      <alignment horizontal="right" vertical="center"/>
    </xf>
    <xf numFmtId="0" fontId="5" fillId="124" borderId="123" xfId="0">
      <alignment vertical="center"/>
    </xf>
    <xf numFmtId="0" fontId="5" fillId="87" borderId="86" xfId="0">
      <alignment horizontal="center" vertical="center" wrapText="1"/>
    </xf>
    <xf numFmtId="0" fontId="5" fillId="236" borderId="235" xfId="0">
      <alignment horizontal="left" vertical="center" wrapText="1"/>
    </xf>
    <xf numFmtId="0" fontId="5" fillId="246" borderId="245" xfId="0">
      <alignment horizontal="center" vertical="center" wrapText="1"/>
    </xf>
    <xf numFmtId="177" fontId="5" fillId="243" borderId="242" xfId="0">
      <alignment horizontal="right" vertical="center"/>
    </xf>
    <xf numFmtId="177" fontId="5" fillId="243" borderId="242" xfId="0">
      <alignment horizontal="right" vertical="center"/>
    </xf>
    <xf numFmtId="0" fontId="5" fillId="124" borderId="123" xfId="0">
      <alignment vertical="center"/>
    </xf>
    <xf numFmtId="0" fontId="5" fillId="99" borderId="98" xfId="0">
      <alignment horizontal="center" vertical="center"/>
    </xf>
    <xf numFmtId="179" fontId="5" fillId="106" borderId="105" xfId="0">
      <alignment horizontal="right" vertical="center"/>
    </xf>
    <xf numFmtId="179" fontId="5" fillId="106" borderId="105" xfId="0">
      <alignment horizontal="right" vertical="center"/>
    </xf>
    <xf numFmtId="0" fontId="5" fillId="236" borderId="235" xfId="0">
      <alignment horizontal="left" vertical="center" wrapText="1"/>
    </xf>
    <xf numFmtId="0" fontId="5" fillId="86" borderId="85" xfId="0">
      <alignment horizontal="center" vertical="center" wrapText="1"/>
    </xf>
    <xf numFmtId="177" fontId="5" fillId="243" borderId="242" xfId="0">
      <alignment horizontal="right" vertical="center"/>
    </xf>
    <xf numFmtId="177" fontId="5" fillId="243" borderId="242" xfId="0">
      <alignment horizontal="right" vertical="center"/>
    </xf>
    <xf numFmtId="0" fontId="5" fillId="242" borderId="241" xfId="0">
      <alignment horizontal="left" vertical="center" wrapText="1"/>
    </xf>
    <xf numFmtId="0" fontId="5" fillId="99" borderId="98" xfId="0">
      <alignment horizontal="center" vertical="center"/>
    </xf>
    <xf numFmtId="179" fontId="5" fillId="106" borderId="105" xfId="0">
      <alignment horizontal="right" vertical="center"/>
    </xf>
    <xf numFmtId="179" fontId="5" fillId="106" borderId="105" xfId="0">
      <alignment horizontal="right" vertical="center"/>
    </xf>
    <xf numFmtId="0" fontId="5" fillId="238" borderId="237" xfId="0">
      <alignment horizontal="left" vertical="center" wrapText="1"/>
    </xf>
    <xf numFmtId="0" fontId="5" fillId="247" borderId="246" xfId="0">
      <alignment horizontal="center" vertical="center" wrapText="1"/>
    </xf>
    <xf numFmtId="177" fontId="5" fillId="243" borderId="242" xfId="0">
      <alignment horizontal="right" vertical="center"/>
    </xf>
    <xf numFmtId="177" fontId="5" fillId="243" borderId="242" xfId="0">
      <alignment horizontal="right" vertical="center"/>
    </xf>
    <xf numFmtId="0" fontId="5" fillId="242" borderId="241" xfId="0">
      <alignment horizontal="left" vertical="center" wrapText="1"/>
    </xf>
    <xf numFmtId="0" fontId="5" fillId="99" borderId="98" xfId="0">
      <alignment horizontal="center" vertical="center"/>
    </xf>
    <xf numFmtId="0" fontId="5" fillId="99" borderId="98" xfId="0">
      <alignment horizontal="center" vertical="center"/>
    </xf>
    <xf numFmtId="0" fontId="5" fillId="99" borderId="98" xfId="0">
      <alignment horizontal="center" vertical="center"/>
    </xf>
    <xf numFmtId="0" fontId="5" fillId="242" borderId="241" xfId="0">
      <alignment horizontal="left" vertical="center" wrapText="1"/>
    </xf>
    <xf numFmtId="0" fontId="5" fillId="87" borderId="86" xfId="0">
      <alignment horizontal="center" vertical="center" wrapText="1"/>
    </xf>
    <xf numFmtId="177" fontId="5" fillId="243" borderId="242" xfId="0">
      <alignment horizontal="right" vertical="center"/>
    </xf>
    <xf numFmtId="177" fontId="5" fillId="243" borderId="242" xfId="0">
      <alignment horizontal="right" vertical="center"/>
    </xf>
    <xf numFmtId="0" fontId="5" fillId="242" borderId="241" xfId="0">
      <alignment horizontal="left" vertical="center" wrapText="1"/>
    </xf>
    <xf numFmtId="0" fontId="5" fillId="99" borderId="98" xfId="0">
      <alignment horizontal="center" vertical="center"/>
    </xf>
    <xf numFmtId="177" fontId="5" fillId="243" borderId="242" xfId="0">
      <alignment horizontal="right" vertical="center"/>
    </xf>
    <xf numFmtId="177" fontId="5" fillId="243" borderId="242" xfId="0">
      <alignment horizontal="right" vertical="center"/>
    </xf>
    <xf numFmtId="0" fontId="5" fillId="124" borderId="123" xfId="0">
      <alignment vertical="center"/>
    </xf>
    <xf numFmtId="0" fontId="5" fillId="99" borderId="98" xfId="0">
      <alignment horizontal="center" vertical="center"/>
    </xf>
    <xf numFmtId="177" fontId="5" fillId="243" borderId="242" xfId="0">
      <alignment horizontal="right" vertical="center"/>
    </xf>
    <xf numFmtId="177" fontId="5" fillId="243" borderId="242" xfId="0">
      <alignment horizontal="right" vertical="center"/>
    </xf>
    <xf numFmtId="0" fontId="5" fillId="124" borderId="123" xfId="0">
      <alignment vertical="center"/>
    </xf>
    <xf numFmtId="0" fontId="5" fillId="99" borderId="98" xfId="0">
      <alignment horizontal="center" vertical="center"/>
    </xf>
    <xf numFmtId="177" fontId="5" fillId="243" borderId="242" xfId="0">
      <alignment horizontal="right" vertical="center"/>
    </xf>
    <xf numFmtId="177" fontId="5" fillId="243" borderId="242" xfId="0">
      <alignment horizontal="right" vertical="center"/>
    </xf>
    <xf numFmtId="0" fontId="5" fillId="244" borderId="243" xfId="0">
      <alignment horizontal="left" vertical="center" wrapText="1"/>
    </xf>
    <xf numFmtId="0" fontId="5" fillId="248" borderId="247" xfId="0">
      <alignment horizontal="center" vertical="center"/>
    </xf>
    <xf numFmtId="0" fontId="5" fillId="237" borderId="236" xfId="0">
      <alignment horizontal="center" vertical="center"/>
    </xf>
    <xf numFmtId="0" fontId="5" fillId="229" borderId="228" xfId="0">
      <alignment horizontal="center" vertical="center"/>
    </xf>
    <xf numFmtId="0" fontId="5" fillId="242" borderId="241" xfId="0">
      <alignment horizontal="left" vertical="center" wrapText="1"/>
    </xf>
    <xf numFmtId="0" fontId="5" fillId="99" borderId="98" xfId="0">
      <alignment horizontal="center" vertical="center"/>
    </xf>
    <xf numFmtId="0" fontId="5" fillId="99" borderId="98" xfId="0">
      <alignment horizontal="center" vertical="center"/>
    </xf>
    <xf numFmtId="0" fontId="5" fillId="99" borderId="98" xfId="0">
      <alignment horizontal="center" vertical="center"/>
    </xf>
    <xf numFmtId="0" fontId="5" fillId="238" borderId="237" xfId="0">
      <alignment horizontal="left" vertical="center" wrapText="1"/>
    </xf>
    <xf numFmtId="0" fontId="5" fillId="247" borderId="246" xfId="0">
      <alignment horizontal="center" vertical="center" wrapText="1"/>
    </xf>
    <xf numFmtId="179" fontId="5" fillId="106" borderId="105" xfId="0">
      <alignment horizontal="right" vertical="center"/>
    </xf>
    <xf numFmtId="179" fontId="5" fillId="106" borderId="105" xfId="0">
      <alignment horizontal="right" vertical="center"/>
    </xf>
    <xf numFmtId="0" fontId="5" fillId="242" borderId="241" xfId="0">
      <alignment horizontal="left" vertical="center" wrapText="1"/>
    </xf>
    <xf numFmtId="0" fontId="5" fillId="99" borderId="98" xfId="0">
      <alignment horizontal="center" vertical="center"/>
    </xf>
    <xf numFmtId="0" fontId="5" fillId="242" borderId="241" xfId="0">
      <alignment horizontal="left" vertical="center" wrapText="1"/>
    </xf>
    <xf numFmtId="0" fontId="5" fillId="87" borderId="86" xfId="0">
      <alignment horizontal="center" vertical="center" wrapText="1"/>
    </xf>
    <xf numFmtId="179" fontId="5" fillId="106" borderId="105" xfId="0">
      <alignment horizontal="right" vertical="center"/>
    </xf>
    <xf numFmtId="179" fontId="5" fillId="106" borderId="105" xfId="0">
      <alignment horizontal="right" vertical="center"/>
    </xf>
    <xf numFmtId="0" fontId="5" fillId="242" borderId="241" xfId="0">
      <alignment horizontal="left" vertical="center" wrapText="1"/>
    </xf>
    <xf numFmtId="0" fontId="5" fillId="99" borderId="98" xfId="0">
      <alignment horizontal="center" vertical="center"/>
    </xf>
    <xf numFmtId="177" fontId="5" fillId="243" borderId="242" xfId="0">
      <alignment horizontal="right" vertical="center"/>
    </xf>
    <xf numFmtId="177" fontId="5" fillId="243" borderId="242" xfId="0">
      <alignment horizontal="right" vertical="center"/>
    </xf>
    <xf numFmtId="0" fontId="5" fillId="124" borderId="123" xfId="0">
      <alignment vertical="center"/>
    </xf>
    <xf numFmtId="0" fontId="5" fillId="99" borderId="98" xfId="0">
      <alignment horizontal="center" vertical="center"/>
    </xf>
    <xf numFmtId="179" fontId="5" fillId="106" borderId="105" xfId="0">
      <alignment horizontal="right" vertical="center"/>
    </xf>
    <xf numFmtId="179" fontId="5" fillId="106" borderId="105" xfId="0">
      <alignment horizontal="right" vertical="center"/>
    </xf>
    <xf numFmtId="0" fontId="5" fillId="124" borderId="123" xfId="0">
      <alignment vertical="center"/>
    </xf>
    <xf numFmtId="0" fontId="5" fillId="99" borderId="98" xfId="0">
      <alignment horizontal="center" vertical="center"/>
    </xf>
    <xf numFmtId="177" fontId="5" fillId="243" borderId="242" xfId="0">
      <alignment horizontal="right" vertical="center"/>
    </xf>
    <xf numFmtId="177" fontId="5" fillId="243" borderId="242" xfId="0">
      <alignment horizontal="right" vertical="center"/>
    </xf>
    <xf numFmtId="0" fontId="5" fillId="244" borderId="243" xfId="0">
      <alignment horizontal="left" vertical="center" wrapText="1"/>
    </xf>
    <xf numFmtId="0" fontId="5" fillId="246" borderId="245" xfId="0">
      <alignment horizontal="center" vertical="center" wrapText="1"/>
    </xf>
    <xf numFmtId="179" fontId="5" fillId="274" borderId="248" xfId="0" applyFill="1">
      <alignment horizontal="right" vertical="center"/>
    </xf>
    <xf numFmtId="0" fontId="5" fillId="250" borderId="249" xfId="0">
      <alignment horizontal="left" vertical="center" wrapText="1"/>
    </xf>
    <xf numFmtId="0" fontId="5" fillId="99" borderId="98" xfId="0">
      <alignment horizontal="center" vertical="center"/>
    </xf>
    <xf numFmtId="177" fontId="5" fillId="243" borderId="242" xfId="0">
      <alignment horizontal="right" vertical="center"/>
    </xf>
    <xf numFmtId="177" fontId="5" fillId="243" borderId="242" xfId="0">
      <alignment horizontal="right" vertical="center"/>
    </xf>
    <xf numFmtId="0" fontId="5" fillId="236" borderId="235" xfId="0">
      <alignment horizontal="left" vertical="center" wrapText="1"/>
    </xf>
    <xf numFmtId="0" fontId="5" fillId="86" borderId="85" xfId="0">
      <alignment horizontal="center" vertical="center" wrapText="1"/>
    </xf>
    <xf numFmtId="179" fontId="5" fillId="106" borderId="105" xfId="0">
      <alignment horizontal="right" vertical="center"/>
    </xf>
    <xf numFmtId="179" fontId="5" fillId="251" borderId="250" xfId="0">
      <alignment horizontal="right" vertical="center"/>
    </xf>
    <xf numFmtId="0" fontId="5" fillId="252" borderId="251" xfId="0">
      <alignment horizontal="left" vertical="center" wrapText="1"/>
    </xf>
    <xf numFmtId="0" fontId="5" fillId="99" borderId="98" xfId="0">
      <alignment horizontal="center" vertical="center"/>
    </xf>
    <xf numFmtId="179" fontId="5" fillId="227" borderId="226" xfId="0">
      <alignment horizontal="center" vertical="center"/>
    </xf>
    <xf numFmtId="179" fontId="5" fillId="227" borderId="226" xfId="0">
      <alignment horizontal="center" vertical="center"/>
    </xf>
    <xf numFmtId="0" fontId="5" fillId="236" borderId="235" xfId="0">
      <alignment horizontal="left" vertical="center" wrapText="1"/>
    </xf>
    <xf numFmtId="0" fontId="5" fillId="86" borderId="85" xfId="0">
      <alignment horizontal="center" vertical="center" wrapText="1"/>
    </xf>
    <xf numFmtId="179" fontId="5" fillId="106" borderId="105" xfId="0">
      <alignment horizontal="right" vertical="center"/>
    </xf>
    <xf numFmtId="179" fontId="5" fillId="251" borderId="250" xfId="0">
      <alignment horizontal="right" vertical="center"/>
    </xf>
    <xf numFmtId="0" fontId="5" fillId="252" borderId="251" xfId="0">
      <alignment horizontal="left" vertical="center" wrapText="1"/>
    </xf>
    <xf numFmtId="0" fontId="5" fillId="99" borderId="98" xfId="0">
      <alignment horizontal="center" vertical="center"/>
    </xf>
    <xf numFmtId="179" fontId="5" fillId="106" borderId="105" xfId="0">
      <alignment horizontal="right" vertical="center"/>
    </xf>
    <xf numFmtId="179" fontId="5" fillId="106" borderId="105" xfId="0">
      <alignment horizontal="right" vertical="center"/>
    </xf>
    <xf numFmtId="0" fontId="5" fillId="236" borderId="235" xfId="0">
      <alignment horizontal="left" vertical="center" wrapText="1"/>
    </xf>
    <xf numFmtId="0" fontId="5" fillId="247" borderId="246" xfId="0">
      <alignment horizontal="center" vertical="center" wrapText="1"/>
    </xf>
    <xf numFmtId="179" fontId="5" fillId="106" borderId="105" xfId="0">
      <alignment horizontal="right" vertical="center"/>
    </xf>
    <xf numFmtId="179" fontId="5" fillId="251" borderId="250" xfId="0">
      <alignment horizontal="right" vertical="center"/>
    </xf>
    <xf numFmtId="0" fontId="5" fillId="252" borderId="251" xfId="0">
      <alignment horizontal="left" vertical="center" wrapText="1"/>
    </xf>
    <xf numFmtId="0" fontId="5" fillId="99" borderId="98" xfId="0">
      <alignment horizontal="center" vertical="center"/>
    </xf>
    <xf numFmtId="179" fontId="5" fillId="106" borderId="105" xfId="0">
      <alignment horizontal="right" vertical="center"/>
    </xf>
    <xf numFmtId="179" fontId="5" fillId="106" borderId="105" xfId="0">
      <alignment horizontal="right" vertical="center"/>
    </xf>
    <xf numFmtId="0" fontId="5" fillId="236" borderId="235" xfId="0">
      <alignment horizontal="left" vertical="center" wrapText="1"/>
    </xf>
    <xf numFmtId="0" fontId="5" fillId="245" borderId="244" xfId="0">
      <alignment horizontal="center" vertical="center" wrapText="1"/>
    </xf>
    <xf numFmtId="0" fontId="5" fillId="252" borderId="251" xfId="0">
      <alignment horizontal="left" vertical="center" wrapText="1"/>
    </xf>
    <xf numFmtId="0" fontId="5" fillId="99" borderId="98" xfId="0">
      <alignment horizontal="center" vertical="center"/>
    </xf>
    <xf numFmtId="0" fontId="5" fillId="238" borderId="237" xfId="0">
      <alignment horizontal="left" vertical="center" wrapText="1"/>
    </xf>
    <xf numFmtId="0" fontId="5" fillId="253" borderId="252" xfId="0">
      <alignment horizontal="center" vertical="center"/>
    </xf>
    <xf numFmtId="179" fontId="5" fillId="227" borderId="226" xfId="0">
      <alignment horizontal="center" vertical="center"/>
    </xf>
    <xf numFmtId="179" fontId="5" fillId="254" borderId="253" xfId="0">
      <alignment horizontal="center" vertical="center"/>
    </xf>
    <xf numFmtId="0" fontId="5" fillId="241" borderId="240" xfId="0">
      <alignment horizontal="left" vertical="center" wrapText="1"/>
    </xf>
    <xf numFmtId="0" fontId="5" fillId="99" borderId="98" xfId="0">
      <alignment horizontal="center" vertical="center"/>
    </xf>
    <xf numFmtId="0" fontId="5" fillId="112" borderId="111" xfId="0">
      <alignment vertical="center"/>
    </xf>
    <xf numFmtId="0" fontId="5" fillId="226" borderId="225" xfId="0">
      <alignment horizontal="center" vertical="center"/>
    </xf>
    <xf numFmtId="179" fontId="5" fillId="106" borderId="105" xfId="0">
      <alignment horizontal="right" vertical="center"/>
    </xf>
    <xf numFmtId="179" fontId="5" fillId="106" borderId="105" xfId="0">
      <alignment horizontal="right" vertical="center"/>
    </xf>
    <xf numFmtId="0" fontId="5" fillId="152" borderId="151" xfId="0">
      <alignment horizontal="left" vertical="center"/>
    </xf>
    <xf numFmtId="0" fontId="5" fillId="99" borderId="98" xfId="0">
      <alignment horizontal="center" vertical="center"/>
    </xf>
    <xf numFmtId="177" fontId="5" fillId="243" borderId="242" xfId="0">
      <alignment horizontal="right" vertical="center"/>
    </xf>
    <xf numFmtId="177" fontId="5" fillId="243" borderId="242" xfId="0">
      <alignment horizontal="right" vertical="center"/>
    </xf>
    <xf numFmtId="0" fontId="5" fillId="126" borderId="125" xfId="0">
      <alignment vertical="center"/>
    </xf>
    <xf numFmtId="0" fontId="5" fillId="126" borderId="125" xfId="0">
      <alignment vertical="center"/>
    </xf>
    <xf numFmtId="0" fontId="5" fillId="126" borderId="125" xfId="0">
      <alignment vertical="center"/>
    </xf>
    <xf numFmtId="0" fontId="5" fillId="126" borderId="125" xfId="0">
      <alignment vertical="center"/>
    </xf>
    <xf numFmtId="0" fontId="5" fillId="126" borderId="125" xfId="0">
      <alignment vertical="center"/>
    </xf>
    <xf numFmtId="0" fontId="5" fillId="126" borderId="125" xfId="0">
      <alignment vertical="center"/>
    </xf>
    <xf numFmtId="0" fontId="5" fillId="126" borderId="125" xfId="0">
      <alignment vertical="center"/>
    </xf>
    <xf numFmtId="0" fontId="5" fillId="175" borderId="174" xfId="0">
      <alignment horizontal="right" vertical="center"/>
    </xf>
    <xf numFmtId="0" fontId="15" fillId="58" borderId="57" xfId="0">
      <alignment horizontal="center" vertical="center"/>
    </xf>
    <xf numFmtId="0" fontId="15" fillId="58" borderId="57" xfId="0">
      <alignment horizontal="center" vertical="center"/>
    </xf>
    <xf numFmtId="0" fontId="15" fillId="58" borderId="57" xfId="0">
      <alignment horizontal="center" vertical="center"/>
    </xf>
    <xf numFmtId="0" fontId="15" fillId="58" borderId="57" xfId="0">
      <alignment horizontal="center" vertical="center"/>
    </xf>
    <xf numFmtId="0" fontId="15" fillId="58" borderId="57" xfId="0">
      <alignment horizontal="center" vertical="center"/>
    </xf>
    <xf numFmtId="0" fontId="15" fillId="58" borderId="57" xfId="0">
      <alignment horizontal="center" vertical="center"/>
    </xf>
    <xf numFmtId="0" fontId="15" fillId="58" borderId="57" xfId="0">
      <alignment horizontal="center" vertical="center"/>
    </xf>
    <xf numFmtId="0" fontId="15" fillId="58" borderId="57" xfId="0">
      <alignment horizontal="center" vertical="center"/>
    </xf>
    <xf numFmtId="0" fontId="5" fillId="80" borderId="79" xfId="0">
      <alignment vertical="center"/>
    </xf>
    <xf numFmtId="0" fontId="5" fillId="80" borderId="79" xfId="0">
      <alignment vertical="center"/>
    </xf>
    <xf numFmtId="0" fontId="5" fillId="80" borderId="79" xfId="0">
      <alignment vertical="center"/>
    </xf>
    <xf numFmtId="0" fontId="5" fillId="80" borderId="79" xfId="0">
      <alignment vertical="center"/>
    </xf>
    <xf numFmtId="0" fontId="5" fillId="80" borderId="79" xfId="0">
      <alignment vertical="center"/>
    </xf>
    <xf numFmtId="0" fontId="5" fillId="80" borderId="79" xfId="0">
      <alignment vertical="center"/>
    </xf>
    <xf numFmtId="0" fontId="5" fillId="80" borderId="79" xfId="0">
      <alignment vertical="center"/>
    </xf>
    <xf numFmtId="0" fontId="5" fillId="84" borderId="83" xfId="0">
      <alignment horizontal="right" vertical="center"/>
    </xf>
    <xf numFmtId="0" fontId="5" fillId="85" borderId="84" xfId="0">
      <alignment horizontal="center" vertical="center"/>
    </xf>
    <xf numFmtId="0" fontId="5" fillId="85" borderId="84" xfId="0">
      <alignment horizontal="center" vertical="center"/>
    </xf>
    <xf numFmtId="0" fontId="5" fillId="85" borderId="84" xfId="0">
      <alignment horizontal="center" vertical="center"/>
    </xf>
    <xf numFmtId="0" fontId="5" fillId="85" borderId="84" xfId="0">
      <alignment horizontal="center" vertical="center"/>
    </xf>
    <xf numFmtId="0" fontId="5" fillId="85" borderId="84" xfId="0">
      <alignment horizontal="center" vertical="center"/>
    </xf>
    <xf numFmtId="0" fontId="5" fillId="85" borderId="84" xfId="0">
      <alignment horizontal="center" vertical="center"/>
    </xf>
    <xf numFmtId="0" fontId="5" fillId="85" borderId="84" xfId="0">
      <alignment horizontal="center" vertical="center"/>
    </xf>
    <xf numFmtId="0" fontId="5" fillId="85" borderId="84" xfId="0">
      <alignment horizontal="center" vertical="center"/>
    </xf>
    <xf numFmtId="0" fontId="5" fillId="95" borderId="94" xfId="0">
      <alignment vertical="center"/>
    </xf>
    <xf numFmtId="0" fontId="5" fillId="85" borderId="84" xfId="0">
      <alignment horizontal="center" vertical="center"/>
    </xf>
    <xf numFmtId="0" fontId="5" fillId="85" borderId="84" xfId="0">
      <alignment horizontal="center" vertical="center"/>
    </xf>
    <xf numFmtId="0" fontId="5" fillId="85" borderId="84" xfId="0">
      <alignment horizontal="center" vertical="center"/>
    </xf>
    <xf numFmtId="49" fontId="5" fillId="136" borderId="135" xfId="0">
      <alignment vertical="center"/>
    </xf>
    <xf numFmtId="0" fontId="5" fillId="85" borderId="84" xfId="0">
      <alignment horizontal="center" vertical="center"/>
    </xf>
    <xf numFmtId="180" fontId="5" fillId="103" borderId="102" xfId="0">
      <alignment horizontal="right" vertical="center"/>
    </xf>
    <xf numFmtId="180" fontId="5" fillId="103" borderId="102" xfId="0">
      <alignment horizontal="right" vertical="center"/>
    </xf>
    <xf numFmtId="0" fontId="5" fillId="95" borderId="94" xfId="0">
      <alignment vertical="center"/>
    </xf>
    <xf numFmtId="0" fontId="5" fillId="85" borderId="84" xfId="0">
      <alignment horizontal="center" vertical="center"/>
    </xf>
    <xf numFmtId="177" fontId="5" fillId="274" borderId="254" xfId="0" applyFill="1">
      <alignment horizontal="right" vertical="center"/>
    </xf>
    <xf numFmtId="49" fontId="5" fillId="136" borderId="135" xfId="0">
      <alignment vertical="center"/>
    </xf>
    <xf numFmtId="0" fontId="5" fillId="85" borderId="84" xfId="0">
      <alignment horizontal="center" vertical="center"/>
    </xf>
    <xf numFmtId="0" fontId="5" fillId="109" borderId="108" xfId="0">
      <alignment vertical="center"/>
    </xf>
    <xf numFmtId="0" fontId="5" fillId="114" borderId="113" xfId="0">
      <alignment horizontal="center" vertical="center"/>
    </xf>
    <xf numFmtId="177" fontId="5" fillId="256" borderId="255" xfId="0">
      <alignment horizontal="right" vertical="center"/>
    </xf>
    <xf numFmtId="177" fontId="5" fillId="256" borderId="255" xfId="0">
      <alignment horizontal="right" vertical="center"/>
    </xf>
    <xf numFmtId="49" fontId="5" fillId="139" borderId="138" xfId="0">
      <alignment vertical="center"/>
    </xf>
    <xf numFmtId="0" fontId="5" fillId="114" borderId="113" xfId="0">
      <alignment horizontal="center" vertical="center"/>
    </xf>
    <xf numFmtId="180" fontId="5" fillId="103" borderId="102" xfId="0">
      <alignment horizontal="right" vertical="center"/>
    </xf>
    <xf numFmtId="180" fontId="5" fillId="103" borderId="102" xfId="0">
      <alignment horizontal="right" vertical="center"/>
    </xf>
    <xf numFmtId="0" fontId="5" fillId="124" borderId="123" xfId="0">
      <alignment vertical="center"/>
    </xf>
    <xf numFmtId="0" fontId="5" fillId="144" borderId="143" xfId="0">
      <alignment horizontal="center" vertical="center"/>
    </xf>
    <xf numFmtId="177" fontId="5" fillId="256" borderId="255" xfId="0">
      <alignment horizontal="right" vertical="center"/>
    </xf>
    <xf numFmtId="177" fontId="5" fillId="257" borderId="256" xfId="0">
      <alignment horizontal="right" vertical="center"/>
    </xf>
    <xf numFmtId="49" fontId="5" fillId="258" borderId="257" xfId="0">
      <alignment vertical="center"/>
    </xf>
    <xf numFmtId="0" fontId="5" fillId="259" borderId="258" xfId="0">
      <alignment horizontal="center" vertical="center"/>
    </xf>
    <xf numFmtId="180" fontId="5" fillId="103" borderId="102" xfId="0">
      <alignment horizontal="right" vertical="center"/>
    </xf>
    <xf numFmtId="180" fontId="5" fillId="103" borderId="102" xfId="0">
      <alignment horizontal="right" vertical="center"/>
    </xf>
    <xf numFmtId="0" fontId="5" fillId="124" borderId="123" xfId="0">
      <alignment vertical="center"/>
    </xf>
    <xf numFmtId="0" fontId="5" fillId="144" borderId="143" xfId="0">
      <alignment horizontal="center" vertical="center"/>
    </xf>
    <xf numFmtId="177" fontId="5" fillId="256" borderId="255" xfId="0">
      <alignment horizontal="right" vertical="center"/>
    </xf>
    <xf numFmtId="177" fontId="5" fillId="257" borderId="256" xfId="0">
      <alignment horizontal="right" vertical="center"/>
    </xf>
    <xf numFmtId="49" fontId="5" fillId="184" borderId="183" xfId="0">
      <alignment vertical="center"/>
    </xf>
    <xf numFmtId="49" fontId="5" fillId="188" borderId="187" xfId="0">
      <alignment horizontal="center" vertical="center"/>
    </xf>
    <xf numFmtId="177" fontId="5" fillId="256" borderId="255" xfId="0">
      <alignment horizontal="right" vertical="center"/>
    </xf>
    <xf numFmtId="177" fontId="5" fillId="256" borderId="255" xfId="0">
      <alignment horizontal="right" vertical="center"/>
    </xf>
    <xf numFmtId="0" fontId="5" fillId="124" borderId="123" xfId="0">
      <alignment vertical="center"/>
    </xf>
    <xf numFmtId="0" fontId="5" fillId="144" borderId="143" xfId="0">
      <alignment horizontal="center" vertical="center"/>
    </xf>
    <xf numFmtId="179" fontId="5" fillId="260" borderId="259" xfId="0">
      <alignment horizontal="center" vertical="center"/>
    </xf>
    <xf numFmtId="179" fontId="5" fillId="261" borderId="260" xfId="0">
      <alignment horizontal="center" vertical="center"/>
    </xf>
    <xf numFmtId="49" fontId="5" fillId="184" borderId="183" xfId="0">
      <alignment vertical="center"/>
    </xf>
    <xf numFmtId="49" fontId="5" fillId="194" borderId="193" xfId="0">
      <alignment horizontal="center" vertical="center"/>
    </xf>
    <xf numFmtId="177" fontId="5" fillId="262" borderId="261" xfId="0">
      <alignment horizontal="right" vertical="center"/>
    </xf>
    <xf numFmtId="177" fontId="5" fillId="262" borderId="261" xfId="0">
      <alignment horizontal="right" vertical="center"/>
    </xf>
    <xf numFmtId="0" fontId="5" fillId="124" borderId="123" xfId="0">
      <alignment vertical="center"/>
    </xf>
    <xf numFmtId="0" fontId="5" fillId="99" borderId="98" xfId="0">
      <alignment horizontal="center" vertical="center"/>
    </xf>
    <xf numFmtId="179" fontId="5" fillId="106" borderId="105" xfId="0">
      <alignment horizontal="right" vertical="center"/>
    </xf>
    <xf numFmtId="179" fontId="5" fillId="106" borderId="105" xfId="0">
      <alignment horizontal="right" vertical="center"/>
    </xf>
    <xf numFmtId="49" fontId="5" fillId="258" borderId="257" xfId="0">
      <alignment vertical="center"/>
    </xf>
    <xf numFmtId="49" fontId="5" fillId="263" borderId="262" xfId="0">
      <alignment horizontal="center" vertical="center"/>
    </xf>
    <xf numFmtId="0" fontId="5" fillId="264" borderId="263" xfId="0">
      <alignment horizontal="center" vertical="center"/>
    </xf>
    <xf numFmtId="0" fontId="5" fillId="264" borderId="263" xfId="0">
      <alignment horizontal="center" vertical="center"/>
    </xf>
    <xf numFmtId="0" fontId="5" fillId="124" borderId="123" xfId="0">
      <alignment vertical="center"/>
    </xf>
    <xf numFmtId="0" fontId="5" fillId="99" borderId="98" xfId="0">
      <alignment horizontal="center" vertical="center"/>
    </xf>
    <xf numFmtId="179" fontId="5" fillId="111" borderId="110" xfId="0">
      <alignment horizontal="right" vertical="center"/>
    </xf>
    <xf numFmtId="179" fontId="5" fillId="111" borderId="110" xfId="0">
      <alignment horizontal="right" vertical="center"/>
    </xf>
    <xf numFmtId="49" fontId="5" fillId="193" borderId="192" xfId="0">
      <alignment horizontal="left" vertical="center"/>
    </xf>
    <xf numFmtId="49" fontId="5" fillId="194" borderId="193" xfId="0">
      <alignment horizontal="center" vertical="center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0" fontId="5" fillId="124" borderId="123" xfId="0">
      <alignment vertical="center"/>
    </xf>
    <xf numFmtId="0" fontId="5" fillId="144" borderId="143" xfId="0">
      <alignment horizontal="center" vertical="center"/>
    </xf>
    <xf numFmtId="0" fontId="5" fillId="124" borderId="123" xfId="0">
      <alignment vertical="center"/>
    </xf>
    <xf numFmtId="49" fontId="5" fillId="265" borderId="264" xfId="0">
      <alignment horizontal="center" vertical="center"/>
    </xf>
    <xf numFmtId="0" fontId="5" fillId="124" borderId="123" xfId="0">
      <alignment vertical="center"/>
    </xf>
    <xf numFmtId="0" fontId="5" fillId="259" borderId="258" xfId="0">
      <alignment horizontal="center" vertical="center"/>
    </xf>
    <xf numFmtId="0" fontId="5" fillId="124" borderId="123" xfId="0">
      <alignment vertical="center"/>
    </xf>
    <xf numFmtId="49" fontId="5" fillId="265" borderId="264" xfId="0">
      <alignment horizontal="center" vertical="center"/>
    </xf>
    <xf numFmtId="180" fontId="5" fillId="103" borderId="102" xfId="0">
      <alignment horizontal="right" vertical="center"/>
    </xf>
    <xf numFmtId="180" fontId="5" fillId="103" borderId="102" xfId="0">
      <alignment horizontal="right" vertical="center"/>
    </xf>
    <xf numFmtId="0" fontId="5" fillId="112" borderId="111" xfId="0">
      <alignment vertical="center"/>
    </xf>
    <xf numFmtId="179" fontId="5" fillId="260" borderId="259" xfId="0">
      <alignment horizontal="center" vertical="center"/>
    </xf>
    <xf numFmtId="179" fontId="5" fillId="260" borderId="259" xfId="0">
      <alignment horizontal="center" vertical="center"/>
    </xf>
    <xf numFmtId="179" fontId="5" fillId="261" borderId="260" xfId="0">
      <alignment horizontal="center" vertical="center"/>
    </xf>
    <xf numFmtId="0" fontId="5" fillId="124" borderId="123" xfId="0">
      <alignment vertical="center"/>
    </xf>
    <xf numFmtId="49" fontId="5" fillId="265" borderId="264" xfId="0">
      <alignment horizontal="center" vertical="center"/>
    </xf>
    <xf numFmtId="180" fontId="5" fillId="108" borderId="107" xfId="0">
      <alignment horizontal="right" vertical="center"/>
    </xf>
    <xf numFmtId="180" fontId="5" fillId="108" borderId="107" xfId="0">
      <alignment horizontal="right" vertical="center"/>
    </xf>
    <xf numFmtId="0" fontId="5" fillId="124" borderId="123" xfId="0">
      <alignment vertical="center"/>
    </xf>
    <xf numFmtId="0" fontId="5" fillId="99" borderId="98" xfId="0">
      <alignment horizontal="center" vertical="center"/>
    </xf>
    <xf numFmtId="179" fontId="5" fillId="106" borderId="105" xfId="0">
      <alignment horizontal="right" vertical="center"/>
    </xf>
    <xf numFmtId="179" fontId="5" fillId="106" borderId="105" xfId="0">
      <alignment horizontal="right" vertical="center"/>
    </xf>
    <xf numFmtId="0" fontId="5" fillId="124" borderId="123" xfId="0">
      <alignment vertical="center"/>
    </xf>
    <xf numFmtId="49" fontId="5" fillId="263" borderId="262" xfId="0">
      <alignment horizontal="center" vertical="center"/>
    </xf>
    <xf numFmtId="0" fontId="5" fillId="264" borderId="263" xfId="0">
      <alignment horizontal="center" vertical="center"/>
    </xf>
    <xf numFmtId="0" fontId="5" fillId="264" borderId="263" xfId="0">
      <alignment horizontal="center" vertical="center"/>
    </xf>
    <xf numFmtId="0" fontId="5" fillId="124" borderId="123" xfId="0">
      <alignment vertical="center"/>
    </xf>
    <xf numFmtId="0" fontId="5" fillId="99" borderId="98" xfId="0">
      <alignment horizontal="center" vertical="center"/>
    </xf>
    <xf numFmtId="179" fontId="5" fillId="227" borderId="226" xfId="0">
      <alignment horizontal="center" vertical="center"/>
    </xf>
    <xf numFmtId="179" fontId="5" fillId="232" borderId="231" xfId="0">
      <alignment horizontal="center" vertical="center"/>
    </xf>
    <xf numFmtId="0" fontId="5" fillId="112" borderId="111" xfId="0">
      <alignment vertical="center"/>
    </xf>
    <xf numFmtId="49" fontId="5" fillId="194" borderId="193" xfId="0">
      <alignment horizontal="center" vertical="center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0" fontId="5" fillId="124" borderId="123" xfId="0">
      <alignment vertical="center"/>
    </xf>
    <xf numFmtId="0" fontId="5" fillId="99" borderId="98" xfId="0">
      <alignment horizontal="center" vertical="center"/>
    </xf>
    <xf numFmtId="179" fontId="5" fillId="251" borderId="250" xfId="0">
      <alignment horizontal="right" vertical="center"/>
    </xf>
    <xf numFmtId="0" fontId="5" fillId="266" borderId="265" xfId="0">
      <alignment vertical="center"/>
    </xf>
    <xf numFmtId="49" fontId="5" fillId="265" borderId="264" xfId="0">
      <alignment horizontal="center" vertical="center"/>
    </xf>
    <xf numFmtId="180" fontId="5" fillId="103" borderId="102" xfId="0">
      <alignment horizontal="right" vertical="center"/>
    </xf>
    <xf numFmtId="180" fontId="5" fillId="103" borderId="102" xfId="0">
      <alignment horizontal="right" vertical="center"/>
    </xf>
    <xf numFmtId="0" fontId="5" fillId="124" borderId="123" xfId="0">
      <alignment vertical="center"/>
    </xf>
    <xf numFmtId="0" fontId="5" fillId="99" borderId="98" xfId="0">
      <alignment horizontal="center" vertical="center"/>
    </xf>
    <xf numFmtId="179" fontId="5" fillId="106" borderId="105" xfId="0">
      <alignment horizontal="right" vertical="center"/>
    </xf>
    <xf numFmtId="179" fontId="5" fillId="106" borderId="105" xfId="0">
      <alignment horizontal="right" vertical="center"/>
    </xf>
    <xf numFmtId="0" fontId="5" fillId="152" borderId="151" xfId="0">
      <alignment horizontal="left" vertical="center"/>
    </xf>
    <xf numFmtId="49" fontId="5" fillId="265" borderId="264" xfId="0">
      <alignment horizontal="center" vertical="center"/>
    </xf>
    <xf numFmtId="0" fontId="5" fillId="25" borderId="24" xfId="0">
      <alignment vertical="center"/>
    </xf>
    <xf numFmtId="0" fontId="5" fillId="25" borderId="24" xfId="0">
      <alignment vertical="center"/>
    </xf>
    <xf numFmtId="0" fontId="5" fillId="25" borderId="24" xfId="0">
      <alignment vertical="center"/>
    </xf>
    <xf numFmtId="0" fontId="5" fillId="25" borderId="24" xfId="0">
      <alignment vertical="center"/>
    </xf>
    <xf numFmtId="0" fontId="5" fillId="25" borderId="24" xfId="0">
      <alignment vertical="center"/>
    </xf>
    <xf numFmtId="0" fontId="5" fillId="25" borderId="24" xfId="0">
      <alignment vertical="center"/>
    </xf>
    <xf numFmtId="0" fontId="5" fillId="25" borderId="24" xfId="0">
      <alignment vertical="center"/>
    </xf>
    <xf numFmtId="0" fontId="5" fillId="23" borderId="22" xfId="0">
      <alignment horizontal="right" vertical="center"/>
    </xf>
    <xf numFmtId="0" fontId="15" fillId="58" borderId="57" xfId="0">
      <alignment horizontal="center" vertical="center"/>
    </xf>
    <xf numFmtId="0" fontId="15" fillId="58" borderId="57" xfId="0">
      <alignment horizontal="center" vertical="center"/>
    </xf>
    <xf numFmtId="0" fontId="15" fillId="58" borderId="57" xfId="0">
      <alignment horizontal="center" vertical="center"/>
    </xf>
    <xf numFmtId="0" fontId="15" fillId="58" borderId="57" xfId="0">
      <alignment horizontal="center" vertical="center"/>
    </xf>
    <xf numFmtId="0" fontId="15" fillId="58" borderId="57" xfId="0">
      <alignment horizontal="center" vertical="center"/>
    </xf>
    <xf numFmtId="0" fontId="15" fillId="58" borderId="57" xfId="0">
      <alignment horizontal="center" vertical="center"/>
    </xf>
    <xf numFmtId="0" fontId="15" fillId="58" borderId="57" xfId="0">
      <alignment horizontal="center" vertical="center"/>
    </xf>
    <xf numFmtId="0" fontId="15" fillId="58" borderId="57" xfId="0">
      <alignment horizontal="center" vertical="center"/>
    </xf>
    <xf numFmtId="0" fontId="5" fillId="80" borderId="79" xfId="0">
      <alignment vertical="center"/>
    </xf>
    <xf numFmtId="0" fontId="5" fillId="80" borderId="79" xfId="0">
      <alignment vertical="center"/>
    </xf>
    <xf numFmtId="0" fontId="5" fillId="80" borderId="79" xfId="0">
      <alignment vertical="center"/>
    </xf>
    <xf numFmtId="0" fontId="5" fillId="80" borderId="79" xfId="0">
      <alignment vertical="center"/>
    </xf>
    <xf numFmtId="0" fontId="5" fillId="80" borderId="79" xfId="0">
      <alignment vertical="center"/>
    </xf>
    <xf numFmtId="0" fontId="5" fillId="267" borderId="266" xfId="0">
      <alignment horizontal="center" vertical="center"/>
    </xf>
    <xf numFmtId="0" fontId="5" fillId="80" borderId="79" xfId="0">
      <alignment vertical="center"/>
    </xf>
    <xf numFmtId="0" fontId="5" fillId="84" borderId="83" xfId="0">
      <alignment horizontal="right" vertical="center"/>
    </xf>
    <xf numFmtId="0" fontId="5" fillId="85" borderId="84" xfId="0">
      <alignment horizontal="center" vertical="center"/>
    </xf>
    <xf numFmtId="0" fontId="5" fillId="85" borderId="84" xfId="0">
      <alignment horizontal="center" vertical="center"/>
    </xf>
    <xf numFmtId="0" fontId="5" fillId="85" borderId="84" xfId="0">
      <alignment horizontal="center" vertical="center"/>
    </xf>
    <xf numFmtId="0" fontId="5" fillId="85" borderId="84" xfId="0">
      <alignment horizontal="center" vertical="center"/>
    </xf>
    <xf numFmtId="0" fontId="5" fillId="180" borderId="179" xfId="0">
      <alignment horizontal="center" vertical="center"/>
    </xf>
    <xf numFmtId="0" fontId="5" fillId="180" borderId="179" xfId="0">
      <alignment horizontal="center" vertical="center"/>
    </xf>
    <xf numFmtId="0" fontId="5" fillId="85" borderId="84" xfId="0">
      <alignment horizontal="center" vertical="center"/>
    </xf>
    <xf numFmtId="0" fontId="5" fillId="85" borderId="84" xfId="0">
      <alignment horizontal="center" vertical="center"/>
    </xf>
    <xf numFmtId="0" fontId="5" fillId="95" borderId="94" xfId="0">
      <alignment vertical="center"/>
    </xf>
    <xf numFmtId="0" fontId="5" fillId="85" borderId="84" xfId="0">
      <alignment horizontal="center" vertical="center"/>
    </xf>
    <xf numFmtId="0" fontId="5" fillId="85" borderId="84" xfId="0">
      <alignment horizontal="center" vertical="center"/>
    </xf>
    <xf numFmtId="0" fontId="5" fillId="181" borderId="180" xfId="0">
      <alignment horizontal="center" vertical="center"/>
    </xf>
    <xf numFmtId="0" fontId="5" fillId="95" borderId="94" xfId="0">
      <alignment vertical="center"/>
    </xf>
    <xf numFmtId="0" fontId="5" fillId="85" borderId="84" xfId="0">
      <alignment horizontal="center" vertical="center"/>
    </xf>
    <xf numFmtId="177" fontId="5" fillId="256" borderId="255" xfId="0">
      <alignment horizontal="right" vertical="center"/>
    </xf>
    <xf numFmtId="177" fontId="5" fillId="256" borderId="255" xfId="0">
      <alignment horizontal="right" vertical="center"/>
    </xf>
    <xf numFmtId="0" fontId="5" fillId="268" borderId="267" xfId="0">
      <alignment vertical="center" wrapText="1"/>
    </xf>
    <xf numFmtId="0" fontId="5" fillId="114" borderId="113" xfId="0">
      <alignment horizontal="center" vertical="center"/>
    </xf>
    <xf numFmtId="177" fontId="5" fillId="256" borderId="255" xfId="0">
      <alignment horizontal="right" vertical="center"/>
    </xf>
    <xf numFmtId="177" fontId="5" fillId="256" borderId="255" xfId="0">
      <alignment horizontal="right" vertical="center"/>
    </xf>
    <xf numFmtId="0" fontId="5" fillId="109" borderId="108" xfId="0">
      <alignment vertical="center"/>
    </xf>
    <xf numFmtId="0" fontId="5" fillId="114" borderId="113" xfId="0">
      <alignment horizontal="center" vertical="center"/>
    </xf>
    <xf numFmtId="179" fontId="5" fillId="172" borderId="171" xfId="0">
      <alignment horizontal="center" vertical="center"/>
    </xf>
    <xf numFmtId="179" fontId="5" fillId="172" borderId="171" xfId="0">
      <alignment horizontal="center" vertical="center"/>
    </xf>
    <xf numFmtId="0" fontId="5" fillId="124" borderId="123" xfId="0">
      <alignment vertical="center"/>
    </xf>
    <xf numFmtId="0" fontId="5" fillId="144" borderId="143" xfId="0">
      <alignment horizontal="center" vertical="center"/>
    </xf>
    <xf numFmtId="177" fontId="5" fillId="262" borderId="261" xfId="0">
      <alignment horizontal="right" vertical="center"/>
    </xf>
    <xf numFmtId="177" fontId="5" fillId="269" borderId="268" xfId="0">
      <alignment horizontal="right" vertical="center"/>
    </xf>
    <xf numFmtId="0" fontId="5" fillId="124" borderId="123" xfId="0">
      <alignment vertical="center"/>
    </xf>
    <xf numFmtId="0" fontId="5" fillId="144" borderId="143" xfId="0">
      <alignment horizontal="center" vertical="center"/>
    </xf>
    <xf numFmtId="177" fontId="5" fillId="256" borderId="255" xfId="0">
      <alignment horizontal="right" vertical="center"/>
    </xf>
    <xf numFmtId="177" fontId="5" fillId="256" borderId="255" xfId="0">
      <alignment horizontal="right" vertical="center"/>
    </xf>
    <xf numFmtId="0" fontId="5" fillId="270" borderId="269" xfId="0">
      <alignment vertical="center" wrapText="1"/>
    </xf>
    <xf numFmtId="0" fontId="5" fillId="248" borderId="247" xfId="0">
      <alignment horizontal="center" vertical="center"/>
    </xf>
    <xf numFmtId="0" fontId="5" fillId="248" borderId="247" xfId="0">
      <alignment horizontal="center" vertical="center"/>
    </xf>
    <xf numFmtId="0" fontId="5" fillId="248" borderId="247" xfId="0">
      <alignment horizontal="center" vertical="center"/>
    </xf>
    <xf numFmtId="0" fontId="5" fillId="115" borderId="114" xfId="0">
      <alignment vertical="center"/>
    </xf>
    <xf numFmtId="0" fontId="5" fillId="248" borderId="247" xfId="0">
      <alignment horizontal="center" vertical="center"/>
    </xf>
    <xf numFmtId="177" fontId="5" fillId="256" borderId="255" xfId="0">
      <alignment horizontal="right" vertical="center"/>
    </xf>
    <xf numFmtId="177" fontId="5" fillId="256" borderId="255" xfId="0">
      <alignment horizontal="right" vertical="center"/>
    </xf>
    <xf numFmtId="0" fontId="5" fillId="271" borderId="270" xfId="0">
      <alignment vertical="center" wrapText="1"/>
    </xf>
    <xf numFmtId="0" fontId="5" fillId="85" borderId="84" xfId="0">
      <alignment horizontal="center" vertical="center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0" fontId="5" fillId="94" borderId="93" xfId="0">
      <alignment horizontal="left" vertical="center"/>
    </xf>
    <xf numFmtId="0" fontId="5" fillId="85" borderId="84" xfId="0">
      <alignment horizontal="center" vertical="center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0" fontId="5" fillId="268" borderId="267" xfId="0">
      <alignment vertical="center" wrapText="1"/>
    </xf>
    <xf numFmtId="0" fontId="5" fillId="114" borderId="113" xfId="0">
      <alignment horizontal="center" vertical="center"/>
    </xf>
    <xf numFmtId="179" fontId="5" fillId="113" borderId="112" xfId="0">
      <alignment horizontal="right" vertical="center"/>
    </xf>
    <xf numFmtId="179" fontId="5" fillId="113" borderId="112" xfId="0">
      <alignment horizontal="right" vertical="center"/>
    </xf>
    <xf numFmtId="0" fontId="5" fillId="272" borderId="271" xfId="0">
      <alignment horizontal="left" vertical="center"/>
    </xf>
    <xf numFmtId="0" fontId="5" fillId="114" borderId="113" xfId="0">
      <alignment horizontal="center" vertical="center"/>
    </xf>
    <xf numFmtId="0" fontId="5" fillId="124" borderId="123" xfId="0">
      <alignment vertical="center"/>
    </xf>
    <xf numFmtId="0" fontId="5" fillId="99" borderId="98" xfId="0">
      <alignment horizontal="center" vertical="center"/>
    </xf>
    <xf numFmtId="0" fontId="5" fillId="124" borderId="123" xfId="0">
      <alignment vertical="center"/>
    </xf>
    <xf numFmtId="0" fontId="5" fillId="144" borderId="143" xfId="0">
      <alignment horizontal="center" vertical="center"/>
    </xf>
    <xf numFmtId="0" fontId="5" fillId="124" borderId="123" xfId="0">
      <alignment vertical="center"/>
    </xf>
    <xf numFmtId="0" fontId="5" fillId="99" borderId="98" xfId="0">
      <alignment horizontal="center" vertical="center"/>
    </xf>
    <xf numFmtId="0" fontId="5" fillId="124" borderId="123" xfId="0">
      <alignment vertical="center"/>
    </xf>
    <xf numFmtId="0" fontId="5" fillId="144" borderId="143" xfId="0">
      <alignment horizontal="center" vertical="center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0" fontId="5" fillId="273" borderId="272" xfId="0">
      <alignment vertical="center" wrapText="1"/>
    </xf>
    <xf numFmtId="0" fontId="5" fillId="144" borderId="143" xfId="0">
      <alignment horizontal="center" vertical="center"/>
    </xf>
    <xf numFmtId="177" fontId="5" fillId="256" borderId="255" xfId="0">
      <alignment horizontal="right" vertical="center"/>
    </xf>
    <xf numFmtId="177" fontId="5" fillId="257" borderId="256" xfId="0">
      <alignment horizontal="right" vertical="center"/>
    </xf>
    <xf numFmtId="0" fontId="5" fillId="124" borderId="123" xfId="0">
      <alignment vertical="center"/>
    </xf>
    <xf numFmtId="0" fontId="5" fillId="144" borderId="143" xfId="0">
      <alignment horizontal="center" vertical="center"/>
    </xf>
    <xf numFmtId="179" fontId="5" fillId="100" borderId="99" xfId="0">
      <alignment horizontal="right" vertical="center"/>
    </xf>
    <xf numFmtId="179" fontId="5" fillId="100" borderId="99" xfId="0">
      <alignment horizontal="right" vertical="center"/>
    </xf>
    <xf numFmtId="0" fontId="5" fillId="270" borderId="269" xfId="0">
      <alignment vertical="center" wrapText="1"/>
    </xf>
    <xf numFmtId="0" fontId="5" fillId="248" borderId="247" xfId="0">
      <alignment horizontal="center" vertical="center"/>
    </xf>
    <xf numFmtId="177" fontId="5" fillId="256" borderId="255" xfId="0">
      <alignment horizontal="right" vertical="center"/>
    </xf>
    <xf numFmtId="177" fontId="5" fillId="256" borderId="255" xfId="0">
      <alignment horizontal="right" vertical="center"/>
    </xf>
    <xf numFmtId="0" fontId="5" fillId="115" borderId="114" xfId="0">
      <alignment vertical="center"/>
    </xf>
    <xf numFmtId="0" fontId="5" fillId="248" borderId="247" xfId="0">
      <alignment horizontal="center" vertical="center"/>
    </xf>
    <xf numFmtId="177" fontId="5" fillId="256" borderId="255" xfId="0">
      <alignment horizontal="right" vertical="center"/>
    </xf>
    <xf numFmtId="177" fontId="5" fillId="256" borderId="255" xfId="0">
      <alignment horizontal="right" vertical="center"/>
    </xf>
    <xf numFmtId="0" fontId="5" fillId="268" borderId="267" xfId="0">
      <alignment vertical="center" wrapText="1"/>
    </xf>
    <xf numFmtId="0" fontId="5" fillId="114" borderId="113" xfId="0">
      <alignment horizontal="center" vertical="center"/>
    </xf>
    <xf numFmtId="177" fontId="5" fillId="262" borderId="261" xfId="0">
      <alignment horizontal="right" vertical="center"/>
    </xf>
    <xf numFmtId="177" fontId="5" fillId="262" borderId="261" xfId="0">
      <alignment horizontal="right" vertical="center"/>
    </xf>
    <xf numFmtId="0" fontId="5" fillId="95" borderId="94" xfId="0">
      <alignment vertical="center"/>
    </xf>
    <xf numFmtId="0" fontId="5" fillId="85" borderId="84" xfId="0">
      <alignment horizontal="center" vertical="center"/>
    </xf>
    <xf numFmtId="177" fontId="5" fillId="256" borderId="255" xfId="0">
      <alignment horizontal="right" vertical="center"/>
    </xf>
    <xf numFmtId="177" fontId="5" fillId="256" borderId="255" xfId="0">
      <alignment horizontal="right" vertical="center"/>
    </xf>
    <xf numFmtId="0" fontId="5" fillId="25" borderId="24" xfId="0">
      <alignment vertical="center"/>
    </xf>
    <xf numFmtId="0" fontId="5" fillId="25" borderId="24" xfId="0">
      <alignment vertical="center"/>
    </xf>
    <xf numFmtId="0" fontId="5" fillId="25" borderId="24" xfId="0">
      <alignment vertical="center"/>
    </xf>
    <xf numFmtId="0" fontId="5" fillId="25" borderId="24" xfId="0">
      <alignment vertical="center"/>
    </xf>
    <xf numFmtId="0" fontId="5" fillId="25" borderId="24" xfId="0">
      <alignment vertical="center"/>
    </xf>
    <xf numFmtId="0" fontId="5" fillId="30" borderId="29" xfId="0">
      <alignment horizontal="center" vertical="center"/>
    </xf>
    <xf numFmtId="0" fontId="5" fillId="25" borderId="24" xfId="0">
      <alignment vertical="center"/>
    </xf>
    <xf numFmtId="0" fontId="5" fillId="23" borderId="22" xfId="0">
      <alignment horizontal="right" vertical="center"/>
    </xf>
  </cellXfs>
  <cellStyles count="1">
    <cellStyle name="Normal" xfId="0"/>
  </cellStyles>
  <colors>
    <indexedColors>
      <rgbColor/>
      <rgbColor/>
      <rgbColor/>
      <rgbColor/>
      <rgbColor/>
      <rgbColor/>
      <rgbColor/>
      <rgbColor/>
      <rgbColor/>
      <rgbColor rgb="FFFFFF"/>
      <rgbColor rgb="0000FF"/>
      <rgbColor rgb="00FF00"/>
      <rgbColor rgb="FF0000"/>
      <rgbColor rgb="00FFFF"/>
      <rgbColor rgb="FF00FF"/>
      <rgbColor rgb="FFFF00"/>
      <rgbColor rgb="000080"/>
      <rgbColor rgb="008000"/>
      <rgbColor rgb="800000"/>
      <rgbColor rgb="008080"/>
      <rgbColor rgb="800080"/>
      <rgbColor rgb="808000"/>
      <rgbColor rgb="C0C0C0"/>
      <rgbColor rgb="808080"/>
      <rgbColor rgb="FF9999"/>
      <rgbColor rgb="663399"/>
      <rgbColor rgb="CCFFFF"/>
      <rgbColor rgb="FFFFCC"/>
      <rgbColor rgb="660066"/>
      <rgbColor rgb="8080FF"/>
      <rgbColor rgb="CC6600"/>
      <rgbColor rgb="FFCCCC"/>
      <rgbColor rgb="800000"/>
      <rgbColor rgb="FF00FF"/>
      <rgbColor rgb="00FFFF"/>
      <rgbColor rgb="FFFF00"/>
      <rgbColor rgb="800080"/>
      <rgbColor rgb="000080"/>
      <rgbColor rgb="808000"/>
      <rgbColor rgb="FF0000"/>
      <rgbColor rgb="FFCC00"/>
      <rgbColor rgb="FFFFCC"/>
      <rgbColor rgb="CCFFCC"/>
      <rgbColor rgb="99FFFF"/>
      <rgbColor rgb="FFCC99"/>
      <rgbColor rgb="CC99FF"/>
      <rgbColor rgb="FF99CC"/>
      <rgbColor rgb="99CCFF"/>
      <rgbColor rgb="FF6633"/>
      <rgbColor rgb="CCCC33"/>
      <rgbColor rgb="00CC99"/>
      <rgbColor rgb="00CCFF"/>
      <rgbColor rgb="0099FF"/>
      <rgbColor rgb="FFFFFF"/>
      <rgbColor rgb="996666"/>
      <rgbColor rgb="FFFFFFFF"/>
      <rgbColor rgb="F0F0F0"/>
      <rgbColor rgb="808080"/>
      <rgbColor rgb="00FFFF"/>
      <rgbColor rgb="80FF00"/>
      <rgbColor rgb="80FFFF"/>
      <rgbColor rgb="A0A0A0"/>
      <rgbColor rgb="99A8AC"/>
      <rgbColor rgb="D8E9EC"/>
    </indexedColors>
  </colors>
</styleSheet>
</file>

<file path=xl/_rels/workbook.xml.rels><?xml version="1.0" encoding="UTF-8" standalone="yes"?><Relationships xmlns="http://schemas.openxmlformats.org/package/2006/relationships" 
><Relationship Target="styles.xml" Type="http://schemas.openxmlformats.org/officeDocument/2006/relationships/styles" Id="rId1" /><Relationship Target="worksheets/sheet1.xml" Type="http://schemas.openxmlformats.org/officeDocument/2006/relationships/worksheet" Id="rId2" /><Relationship Target="worksheets/sheet2.xml" Type="http://schemas.openxmlformats.org/officeDocument/2006/relationships/worksheet" Id="rId3" /><Relationship Target="worksheets/sheet3.xml" Type="http://schemas.openxmlformats.org/officeDocument/2006/relationships/worksheet" Id="rId4" /><Relationship Target="worksheets/sheet4.xml" Type="http://schemas.openxmlformats.org/officeDocument/2006/relationships/worksheet" Id="rId5" /><Relationship Target="worksheets/sheet5.xml" Type="http://schemas.openxmlformats.org/officeDocument/2006/relationships/worksheet" Id="rId6" /><Relationship Target="worksheets/sheet6.xml" Type="http://schemas.openxmlformats.org/officeDocument/2006/relationships/worksheet" Id="rId7" /><Relationship Target="worksheets/sheet7.xml" Type="http://schemas.openxmlformats.org/officeDocument/2006/relationships/worksheet" Id="rId8" /><Relationship Target="worksheets/sheet8.xml" Type="http://schemas.openxmlformats.org/officeDocument/2006/relationships/worksheet" Id="rId9" /><Relationship Target="worksheets/sheet9.xml" Type="http://schemas.openxmlformats.org/officeDocument/2006/relationships/worksheet" Id="rId10" /><Relationship Target="worksheets/sheet10.xml" Type="http://schemas.openxmlformats.org/officeDocument/2006/relationships/worksheet" Id="rId11" /><Relationship Target="worksheets/sheet11.xml" Type="http://schemas.openxmlformats.org/officeDocument/2006/relationships/worksheet" Id="rId12" /><Relationship Target="worksheets/sheet12.xml" Type="http://schemas.openxmlformats.org/officeDocument/2006/relationships/worksheet" Id="rId13" /><Relationship Target="worksheets/sheet13.xml" Type="http://schemas.openxmlformats.org/officeDocument/2006/relationships/worksheet" Id="rId14" /><Relationship Target="worksheets/sheet14.xml" Type="http://schemas.openxmlformats.org/officeDocument/2006/relationships/worksheet" Id="rId15" /><Relationship Target="sharedStrings.xml" Type="http://schemas.openxmlformats.org/officeDocument/2006/relationships/sharedStrings" Id="rId16" /><Relationship Target="theme/theme1.xml" Type="http://schemas.openxmlformats.org/officeDocument/2006/relationships/theme" Id="rId17" /></Relationships>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15"/>
  <sheetViews>
    <sheetView showGridLines="0" showZeros="0" topLeftCell="A1" zoomScaleNormal="100" zoomScalePageLayoutView="60" workbookViewId="0">
      <selection activeCell="A1" sqref="A1"/>
    </sheetView>
  </sheetViews>
  <sheetFormatPr defaultColWidth="8" defaultRowHeight="14.25"/>
  <cols>
    <col min="1" max="1" width="6.14901960784314" style="16"/>
    <col min="2" max="2" width="24.8470588235294" style="16"/>
    <col min="3" max="3" width="18.9490196078431" style="16"/>
    <col min="4" max="4" width="2.25882352941176" style="16"/>
    <col min="5" max="5" style="16" hidden="1"/>
    <col min="6" max="6" style="16" hidden="1"/>
    <col min="7" max="7" style="16" hidden="1"/>
    <col min="8" max="8" style="16" hidden="1"/>
    <col min="9" max="9" width="26.9803921568627" style="16"/>
    <col min="10" max="10" width="6.4" style="16"/>
    <col min="11" max="11" width="4.0156862745098" style="16"/>
    <col min="12" max="12" width="4.26666666666667" style="16"/>
    <col min="13" max="13" width="4.14117647058824" style="16"/>
    <col min="14" max="14" width="4.51764705882353" style="16"/>
    <col min="15" max="15" width="3.51372549019608" style="16"/>
    <col min="16" max="16" width="4.14117647058824" style="16"/>
    <col min="17" max="17" width="20.5803921568627" style="16"/>
    <col min="18" max="18" width="2.25882352941176" style="16"/>
  </cols>
  <sheetData>
    <row r="1" ht="24.75" customHeight="1">
      <c r="A1" s="273" t="s">
        <v>0</v>
      </c>
      <c r="B1" s="274"/>
      <c r="C1" s="275"/>
      <c r="D1" s="276"/>
      <c r="E1" s="277"/>
      <c r="F1" s="278"/>
      <c r="G1" s="279"/>
      <c r="H1" s="280"/>
      <c r="I1" s="281"/>
      <c r="J1" s="282"/>
      <c r="K1" s="283"/>
      <c r="L1" s="284"/>
      <c r="M1" s="285"/>
      <c r="N1" s="286"/>
      <c r="O1" s="287"/>
      <c r="P1" s="288"/>
      <c r="Q1" s="289"/>
      <c r="R1" s="290"/>
    </row>
    <row r="2" ht="42.75" customHeight="1">
      <c r="A2" s="291" t="s">
        <v>1</v>
      </c>
      <c r="B2" s="292"/>
      <c r="C2" s="293"/>
      <c r="D2" s="294"/>
      <c r="E2" s="295"/>
      <c r="F2" s="296"/>
      <c r="G2" s="297"/>
      <c r="H2" s="298"/>
      <c r="I2" s="299"/>
      <c r="J2" s="300"/>
      <c r="K2" s="301"/>
      <c r="L2" s="302"/>
      <c r="M2" s="303"/>
      <c r="N2" s="304"/>
      <c r="O2" s="305"/>
      <c r="P2" s="306"/>
      <c r="Q2" s="307"/>
      <c r="R2" s="308"/>
    </row>
    <row r="3" ht="43.5" customHeight="1">
      <c r="A3" s="309"/>
      <c r="B3" s="310"/>
      <c r="C3" s="311"/>
      <c r="D3" s="312"/>
      <c r="E3" s="313"/>
      <c r="F3" s="314"/>
      <c r="G3" s="315"/>
      <c r="H3" s="316"/>
      <c r="I3" s="317"/>
      <c r="J3" s="318"/>
      <c r="K3" s="319"/>
      <c r="L3" s="320"/>
      <c r="M3" s="321"/>
      <c r="N3" s="322"/>
      <c r="O3" s="323"/>
      <c r="P3" s="324"/>
      <c r="Q3" s="325"/>
      <c r="R3" s="326"/>
    </row>
    <row r="4" ht="24.75" customHeight="1">
      <c r="A4" s="327"/>
      <c r="B4" s="328" t="s">
        <v>2</v>
      </c>
      <c r="C4" s="329"/>
      <c r="D4" s="330"/>
      <c r="E4" s="331"/>
      <c r="F4" s="332"/>
      <c r="G4" s="333"/>
      <c r="H4" s="334"/>
      <c r="I4" s="335" t="s">
        <v>3</v>
      </c>
      <c r="J4" s="336">
        <v>0</v>
      </c>
      <c r="K4" s="337" t="s">
        <v>4</v>
      </c>
      <c r="L4" s="338">
        <v>0</v>
      </c>
      <c r="M4" s="339" t="s">
        <v>5</v>
      </c>
      <c r="N4" s="340">
        <v>0</v>
      </c>
      <c r="O4" s="341" t="s">
        <v>6</v>
      </c>
      <c r="P4" s="342"/>
      <c r="Q4" s="343"/>
      <c r="R4" s="344"/>
    </row>
    <row r="5" ht="24.75" customHeight="1">
      <c r="A5" s="345" t="s">
        <v>7</v>
      </c>
      <c r="B5" s="346" t="s">
        <v>8</v>
      </c>
      <c r="C5" s="347"/>
      <c r="D5" s="348"/>
      <c r="E5" s="349"/>
      <c r="F5" s="350"/>
      <c r="G5" s="351"/>
      <c r="H5" s="352"/>
      <c r="I5" s="353"/>
      <c r="J5" s="354"/>
      <c r="K5" s="355"/>
      <c r="L5" s="356"/>
      <c r="M5" s="357"/>
      <c r="N5" s="358"/>
      <c r="O5" s="359"/>
      <c r="P5" s="360"/>
      <c r="Q5" s="361"/>
      <c r="R5" s="362"/>
    </row>
    <row r="6" ht="24.75" customHeight="1">
      <c r="A6" s="363"/>
      <c r="B6" s="364" t="s">
        <v>9</v>
      </c>
      <c r="C6" s="365"/>
      <c r="D6" s="366"/>
      <c r="E6" s="367"/>
      <c r="F6" s="368"/>
      <c r="G6" s="369"/>
      <c r="H6" s="370"/>
      <c r="I6" s="371"/>
      <c r="J6" s="372"/>
      <c r="K6" s="373"/>
      <c r="L6" s="374"/>
      <c r="M6" s="375"/>
      <c r="N6" s="376"/>
      <c r="O6" s="377"/>
      <c r="P6" s="378"/>
      <c r="Q6" s="379"/>
      <c r="R6" s="380"/>
    </row>
    <row r="7" ht="24.75" customHeight="1">
      <c r="A7" s="381"/>
      <c r="B7" s="382" t="s">
        <v>10</v>
      </c>
      <c r="C7" s="383"/>
      <c r="D7" s="384"/>
      <c r="E7" s="385"/>
      <c r="F7" s="386"/>
      <c r="G7" s="387"/>
      <c r="H7" s="388"/>
      <c r="I7" s="389" t="s">
        <v>11</v>
      </c>
      <c r="J7" s="390">
        <v>0</v>
      </c>
      <c r="K7" s="391" t="s">
        <v>4</v>
      </c>
      <c r="L7" s="392">
        <v>0</v>
      </c>
      <c r="M7" s="393" t="s">
        <v>5</v>
      </c>
      <c r="N7" s="394">
        <v>0</v>
      </c>
      <c r="O7" s="395" t="s">
        <v>6</v>
      </c>
      <c r="P7" s="396"/>
      <c r="Q7" s="397"/>
      <c r="R7" s="398"/>
    </row>
    <row r="8" ht="24.75" customHeight="1">
      <c r="A8" s="399" t="s">
        <v>12</v>
      </c>
      <c r="B8" s="400" t="s">
        <v>13</v>
      </c>
      <c r="C8" s="401"/>
      <c r="D8" s="402"/>
      <c r="E8" s="403"/>
      <c r="F8" s="404"/>
      <c r="G8" s="405"/>
      <c r="H8" s="406"/>
      <c r="I8" s="407"/>
      <c r="J8" s="408"/>
      <c r="K8" s="409"/>
      <c r="L8" s="410"/>
      <c r="M8" s="411"/>
      <c r="N8" s="412"/>
      <c r="O8" s="413"/>
      <c r="P8" s="414"/>
      <c r="Q8" s="415"/>
      <c r="R8" s="416"/>
    </row>
    <row r="9" ht="24.75" customHeight="1">
      <c r="A9" s="417"/>
      <c r="B9" s="418"/>
      <c r="C9" s="419"/>
      <c r="D9" s="420"/>
      <c r="E9" s="421"/>
      <c r="F9" s="422"/>
      <c r="G9" s="423"/>
      <c r="H9" s="424"/>
      <c r="I9" s="425"/>
      <c r="J9" s="426"/>
      <c r="K9" s="427"/>
      <c r="L9" s="428"/>
      <c r="M9" s="429"/>
      <c r="N9" s="430"/>
      <c r="O9" s="431"/>
      <c r="P9" s="432"/>
      <c r="Q9" s="433"/>
      <c r="R9" s="434"/>
    </row>
    <row r="10" ht="32.25" customHeight="1">
      <c r="A10" s="435"/>
      <c r="B10" s="436" t="s">
        <v>14</v>
      </c>
      <c r="C10" s="437"/>
      <c r="D10" s="438"/>
      <c r="E10" s="439"/>
      <c r="F10" s="440"/>
      <c r="G10" s="441"/>
      <c r="H10" s="442"/>
      <c r="I10" s="443" t="s">
        <v>15</v>
      </c>
      <c r="J10" s="444"/>
      <c r="K10" s="445"/>
      <c r="L10" s="446"/>
      <c r="M10" s="447" t="s">
        <v>16</v>
      </c>
      <c r="N10" s="448"/>
      <c r="O10" s="449"/>
      <c r="P10" s="450"/>
      <c r="Q10" s="451"/>
      <c r="R10" s="452"/>
    </row>
    <row r="11" ht="32.25" customHeight="1">
      <c r="A11" s="453"/>
      <c r="B11" s="454" t="s">
        <v>17</v>
      </c>
      <c r="C11" s="455"/>
      <c r="D11" s="456"/>
      <c r="E11" s="457"/>
      <c r="F11" s="458"/>
      <c r="G11" s="459"/>
      <c r="H11" s="460"/>
      <c r="I11" s="461" t="s">
        <v>15</v>
      </c>
      <c r="J11" s="462"/>
      <c r="K11" s="463"/>
      <c r="L11" s="464"/>
      <c r="M11" s="465" t="s">
        <v>16</v>
      </c>
      <c r="N11" s="466"/>
      <c r="O11" s="467"/>
      <c r="P11" s="468"/>
      <c r="Q11" s="469"/>
      <c r="R11" s="470"/>
    </row>
    <row r="12" ht="32.25" customHeight="1">
      <c r="A12" s="471"/>
      <c r="B12" s="472" t="s">
        <v>18</v>
      </c>
      <c r="C12" s="473"/>
      <c r="D12" s="474"/>
      <c r="E12" s="475"/>
      <c r="F12" s="476"/>
      <c r="G12" s="477"/>
      <c r="H12" s="478"/>
      <c r="I12" s="479" t="s">
        <v>15</v>
      </c>
      <c r="J12" s="480"/>
      <c r="K12" s="481"/>
      <c r="L12" s="482"/>
      <c r="M12" s="483" t="s">
        <v>16</v>
      </c>
      <c r="N12" s="484"/>
      <c r="O12" s="485"/>
      <c r="P12" s="486"/>
      <c r="Q12" s="487"/>
      <c r="R12" s="488"/>
    </row>
    <row r="13" ht="32.25" customHeight="1">
      <c r="A13" s="489"/>
      <c r="B13" s="490" t="s">
        <v>19</v>
      </c>
      <c r="C13" s="491"/>
      <c r="D13" s="492"/>
      <c r="E13" s="493"/>
      <c r="F13" s="494"/>
      <c r="G13" s="495"/>
      <c r="H13" s="496"/>
      <c r="I13" s="497" t="s">
        <v>20</v>
      </c>
      <c r="J13" s="498"/>
      <c r="K13" s="499"/>
      <c r="L13" s="500"/>
      <c r="M13" s="501" t="s">
        <v>16</v>
      </c>
      <c r="N13" s="502"/>
      <c r="O13" s="503"/>
      <c r="P13" s="504"/>
      <c r="Q13" s="505"/>
      <c r="R13" s="506"/>
    </row>
    <row r="14" hidden="1" customHeight="1">
      <c r="A14" s="507"/>
      <c r="B14" s="508"/>
      <c r="C14" s="509"/>
      <c r="D14" s="510"/>
      <c r="E14" s="511"/>
      <c r="F14" s="512"/>
      <c r="G14" s="513"/>
      <c r="H14" s="514"/>
      <c r="I14" s="515"/>
      <c r="J14" s="516"/>
      <c r="K14" s="517"/>
      <c r="L14" s="518"/>
      <c r="M14" s="519"/>
      <c r="N14" s="520"/>
      <c r="O14" s="521"/>
      <c r="P14" s="522"/>
      <c r="Q14" s="523"/>
      <c r="R14" s="524"/>
    </row>
    <row r="15" ht="15" customHeight="1">
      <c r="A15" s="525"/>
      <c r="B15" s="526"/>
      <c r="C15" s="527"/>
      <c r="D15" s="528"/>
      <c r="E15" s="529"/>
      <c r="F15" s="530"/>
      <c r="G15" s="531"/>
      <c r="H15" s="532"/>
      <c r="I15" s="533"/>
      <c r="J15" s="534"/>
      <c r="K15" s="535"/>
      <c r="L15" s="536"/>
      <c r="M15" s="537"/>
      <c r="N15" s="538"/>
      <c r="O15" s="539"/>
      <c r="P15" s="540"/>
      <c r="Q15" s="541"/>
      <c r="R15" s="542"/>
    </row>
  </sheetData>
  <mergeCells>
    <mergeCell ref="A2:Q2"/>
    <mergeCell ref="A3:N3"/>
    <mergeCell ref="J10:L10"/>
    <mergeCell ref="M10:P10"/>
    <mergeCell ref="J11:L11"/>
    <mergeCell ref="M11:P11"/>
    <mergeCell ref="J12:L12"/>
    <mergeCell ref="M12:P12"/>
    <mergeCell ref="J13:L13"/>
    <mergeCell ref="M13:P13"/>
  </mergeCells>
  <printOptions horizontalCentered="1"/>
  <pageMargins left="0.78740157480315" right="0.78740157480315" top="1.18110236220472" bottom="1.18110236220472" header="0.51181" footer="0.51181"/>
  <pageSetup paperSize="9" scale="80" orientation="landscape" errors="blank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1"/>
  <sheetViews>
    <sheetView showGridLines="0" topLeftCell="A1" zoomScaleNormal="100" zoomScalePageLayoutView="60" workbookViewId="0">
      <selection activeCell="A1" sqref="A1"/>
    </sheetView>
  </sheetViews>
  <sheetFormatPr defaultColWidth="8" defaultRowHeight="14.25"/>
  <cols>
    <col min="1" max="1" width="4.51764705882353" style="16"/>
    <col min="2" max="2" width="3.26274509803922" style="16"/>
    <col min="3" max="3" width="17.9450980392157" style="16"/>
    <col min="4" max="4" width="4.51764705882353" style="16"/>
    <col min="5" max="5" width="3.63921568627451" style="16"/>
    <col min="6" max="6" width="9.66274509803922" style="16"/>
    <col min="7" max="7" width="9.66274509803922" style="16"/>
    <col min="8" max="8" width="38.6509803921569" style="16"/>
    <col min="9" max="9" width="5.01960784313726" style="16"/>
  </cols>
  <sheetData>
    <row r="1" ht="26.25" customHeight="1">
      <c r="A1" s="543"/>
      <c r="B1" s="544"/>
      <c r="C1" s="545"/>
      <c r="D1" s="546"/>
      <c r="E1" s="547"/>
      <c r="F1" s="548"/>
      <c r="G1" s="549"/>
      <c r="H1" s="550"/>
      <c r="I1" s="551"/>
    </row>
    <row r="2" ht="45" customHeight="1">
      <c r="A2" s="552"/>
      <c r="B2" s="553" t="s">
        <v>21</v>
      </c>
      <c r="C2" s="554"/>
      <c r="D2" s="555"/>
      <c r="E2" s="556"/>
      <c r="F2" s="557"/>
      <c r="G2" s="558"/>
      <c r="H2" s="559"/>
      <c r="I2" s="560"/>
    </row>
    <row r="3" ht="45.75" customHeight="1">
      <c r="A3" s="561"/>
      <c r="B3" s="562"/>
      <c r="C3" s="563"/>
      <c r="D3" s="564"/>
      <c r="E3" s="565"/>
      <c r="F3" s="566"/>
      <c r="G3" s="567"/>
      <c r="H3" s="568"/>
      <c r="I3" s="569"/>
    </row>
    <row r="4" ht="30" customHeight="1">
      <c r="A4" s="570"/>
      <c r="B4" s="571"/>
      <c r="C4" s="572"/>
      <c r="D4" s="573"/>
      <c r="E4" s="574"/>
      <c r="F4" s="575"/>
      <c r="G4" s="576"/>
      <c r="H4" s="577"/>
      <c r="I4" s="578"/>
    </row>
    <row r="5" ht="30" customHeight="1">
      <c r="A5" s="579"/>
      <c r="B5" s="580"/>
      <c r="C5" s="581" t="s">
        <v>22</v>
      </c>
      <c r="D5" s="582"/>
      <c r="E5" s="583"/>
      <c r="F5" s="584"/>
      <c r="G5" s="585"/>
      <c r="H5" s="586"/>
      <c r="I5" s="587"/>
    </row>
    <row r="6" ht="30" customHeight="1">
      <c r="A6" s="588"/>
      <c r="B6" s="589"/>
      <c r="C6" s="590" t="s">
        <v>23</v>
      </c>
      <c r="D6" s="591"/>
      <c r="E6" s="592"/>
      <c r="F6" s="593"/>
      <c r="G6" s="594"/>
      <c r="H6" s="595"/>
      <c r="I6" s="596"/>
    </row>
    <row r="7" ht="30" customHeight="1">
      <c r="A7" s="597"/>
      <c r="B7" s="598"/>
      <c r="C7" s="599" t="s">
        <v>24</v>
      </c>
      <c r="D7" s="600"/>
      <c r="E7" s="601"/>
      <c r="F7" s="602"/>
      <c r="G7" s="603"/>
      <c r="H7" s="604"/>
      <c r="I7" s="605"/>
    </row>
    <row r="8" ht="30" customHeight="1">
      <c r="A8" s="606"/>
      <c r="B8" s="607"/>
      <c r="C8" s="608" t="s">
        <v>25</v>
      </c>
      <c r="D8" s="609"/>
      <c r="E8" s="610"/>
      <c r="F8" s="611"/>
      <c r="G8" s="612"/>
      <c r="H8" s="613"/>
      <c r="I8" s="614"/>
    </row>
    <row r="9" ht="30" customHeight="1">
      <c r="A9" s="615"/>
      <c r="B9" s="616"/>
      <c r="C9" s="617" t="s">
        <v>26</v>
      </c>
      <c r="D9" s="618"/>
      <c r="E9" s="619"/>
      <c r="F9" s="620"/>
      <c r="G9" s="621"/>
      <c r="H9" s="622"/>
      <c r="I9" s="623"/>
    </row>
    <row r="10" ht="30" customHeight="1">
      <c r="A10" s="624"/>
      <c r="B10" s="625"/>
      <c r="C10" s="626" t="s">
        <v>27</v>
      </c>
      <c r="D10" s="627"/>
      <c r="E10" s="628"/>
      <c r="F10" s="629"/>
      <c r="G10" s="630"/>
      <c r="H10" s="631"/>
      <c r="I10" s="632"/>
    </row>
    <row r="11" ht="30" customHeight="1">
      <c r="A11" s="633"/>
      <c r="B11" s="634"/>
      <c r="C11" s="635"/>
      <c r="D11" s="636"/>
      <c r="E11" s="637"/>
      <c r="F11" s="638"/>
      <c r="G11" s="639"/>
      <c r="H11" s="640"/>
      <c r="I11" s="641"/>
    </row>
  </sheetData>
  <mergeCells>
    <mergeCell ref="B2:H2"/>
    <mergeCell ref="C5:E5"/>
    <mergeCell ref="F5:H5"/>
    <mergeCell ref="C6:E6"/>
    <mergeCell ref="F6:H6"/>
    <mergeCell ref="C7:E7"/>
    <mergeCell ref="F7:H7"/>
    <mergeCell ref="C8:E8"/>
    <mergeCell ref="F8:H8"/>
    <mergeCell ref="C9:E9"/>
    <mergeCell ref="F9:H9"/>
    <mergeCell ref="C10:E10"/>
    <mergeCell ref="F10:H10"/>
  </mergeCells>
  <printOptions horizontalCentered="1"/>
  <pageMargins left="0.78740157480315" right="0.78740157480315" top="1.18110236220472" bottom="1.18110236220472" header="0.51181" footer="0.51181"/>
  <pageSetup paperSize="9" orientation="landscape" errors="blank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4"/>
  <sheetViews>
    <sheetView showGridLines="0" showZeros="0" topLeftCell="A1" zoomScaleNormal="100" zoomScalePageLayoutView="60" workbookViewId="0">
      <selection activeCell="A1" sqref="A1"/>
    </sheetView>
  </sheetViews>
  <sheetFormatPr defaultColWidth="8" defaultRowHeight="14.25"/>
  <cols>
    <col min="1" max="1" width="5.52156862745098" style="16"/>
    <col min="2" max="2" width="70.4" style="16"/>
    <col min="3" max="3" style="16" hidden="1"/>
    <col min="4" max="4" width="12.0470588235294" style="16"/>
    <col min="5" max="5" width="6.52549019607843" style="16"/>
  </cols>
  <sheetData>
    <row r="1" ht="22.5" customHeight="1">
      <c r="A1" s="70"/>
      <c r="B1" s="70"/>
      <c r="C1" s="70"/>
      <c r="D1" s="70"/>
      <c r="E1" s="70"/>
    </row>
    <row r="2" ht="45" customHeight="1">
      <c r="A2" s="71" t="s">
        <v>28</v>
      </c>
      <c r="B2" s="71"/>
      <c r="C2" s="71"/>
      <c r="D2" s="71"/>
      <c r="E2" s="72"/>
    </row>
    <row r="3" ht="26.25" customHeight="1">
      <c r="A3" s="73"/>
      <c r="B3" s="73"/>
      <c r="C3" s="73"/>
      <c r="D3" s="73"/>
      <c r="E3" s="73"/>
    </row>
    <row r="4" ht="26.25" customHeight="1">
      <c r="A4" s="73"/>
      <c r="B4" s="74" t="s">
        <v>29</v>
      </c>
      <c r="C4" s="74"/>
      <c r="D4" s="75" t="s">
        <v>30</v>
      </c>
      <c r="E4" s="76"/>
    </row>
    <row r="5" ht="26.25" customHeight="1">
      <c r="A5" s="73"/>
      <c r="B5" s="74" t="s">
        <v>31</v>
      </c>
      <c r="C5" s="74"/>
      <c r="D5" s="75" t="s">
        <v>32</v>
      </c>
      <c r="E5" s="76"/>
    </row>
    <row r="6" ht="26.25" customHeight="1">
      <c r="A6" s="73"/>
      <c r="B6" s="74" t="s">
        <v>33</v>
      </c>
      <c r="C6" s="74"/>
      <c r="D6" s="75" t="s">
        <v>34</v>
      </c>
      <c r="E6" s="76"/>
    </row>
    <row r="7" ht="26.25" customHeight="1">
      <c r="A7" s="73"/>
      <c r="B7" s="74" t="s">
        <v>35</v>
      </c>
      <c r="C7" s="74"/>
      <c r="D7" s="75" t="s">
        <v>36</v>
      </c>
      <c r="E7" s="76"/>
    </row>
    <row r="8" ht="26.25" customHeight="1">
      <c r="A8" s="73"/>
      <c r="B8" s="74" t="s">
        <v>37</v>
      </c>
      <c r="C8" s="74"/>
      <c r="D8" s="75" t="s">
        <v>38</v>
      </c>
      <c r="E8" s="76"/>
    </row>
    <row r="9" ht="26.25" customHeight="1">
      <c r="A9" s="73"/>
      <c r="B9" s="74" t="s">
        <v>39</v>
      </c>
      <c r="C9" s="74"/>
      <c r="D9" s="75" t="s">
        <v>40</v>
      </c>
      <c r="E9" s="76"/>
    </row>
    <row r="10" ht="26.25" customHeight="1">
      <c r="A10" s="73"/>
      <c r="B10" s="74" t="s">
        <v>41</v>
      </c>
      <c r="C10" s="74"/>
      <c r="D10" s="75" t="s">
        <v>42</v>
      </c>
      <c r="E10" s="76"/>
    </row>
    <row r="11" ht="26.25" customHeight="1">
      <c r="A11" s="73"/>
      <c r="B11" s="74" t="s">
        <v>43</v>
      </c>
      <c r="C11" s="74"/>
      <c r="D11" s="75" t="s">
        <v>44</v>
      </c>
      <c r="E11" s="76"/>
    </row>
    <row r="12" ht="26.25" customHeight="1">
      <c r="A12" s="70"/>
      <c r="B12" s="74" t="s">
        <v>45</v>
      </c>
      <c r="C12" s="74"/>
      <c r="D12" s="75" t="s">
        <v>46</v>
      </c>
      <c r="E12" s="76"/>
    </row>
    <row r="13" ht="26.25" customHeight="1">
      <c r="A13" s="70"/>
      <c r="B13" s="74" t="s">
        <v>47</v>
      </c>
      <c r="C13" s="74"/>
      <c r="D13" s="75" t="s">
        <v>48</v>
      </c>
      <c r="E13" s="76"/>
    </row>
    <row r="14" ht="26.25" customHeight="1">
      <c r="A14" s="70"/>
      <c r="B14" s="74" t="s">
        <v>49</v>
      </c>
      <c r="C14" s="74"/>
      <c r="D14" s="75" t="s">
        <v>50</v>
      </c>
      <c r="E14" s="76"/>
    </row>
  </sheetData>
  <mergeCells>
    <mergeCell ref="A2:D2"/>
    <mergeCell ref="B4:C4"/>
    <mergeCell ref="B5:C5"/>
    <mergeCell ref="B6:C6"/>
    <mergeCell ref="B7:C7"/>
    <mergeCell ref="B8:C8"/>
    <mergeCell ref="B9:C9"/>
    <mergeCell ref="B10:C10"/>
    <mergeCell ref="B11:C11"/>
  </mergeCells>
  <printOptions horizontalCentered="1"/>
  <pageMargins left="0.78740157480315" right="0.78740157480315" top="1.18110236220472" bottom="1.18110236220472" header="0.51181" footer="0.51181"/>
  <pageSetup paperSize="9" orientation="landscape" errors="blank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2"/>
  <sheetViews>
    <sheetView showGridLines="0" showZeros="0" topLeftCell="A1" zoomScaleNormal="100" zoomScalePageLayoutView="60" workbookViewId="0">
      <selection activeCell="A1" sqref="A1"/>
    </sheetView>
  </sheetViews>
  <sheetFormatPr defaultColWidth="8" defaultRowHeight="14.25"/>
  <cols>
    <col min="1" max="1" width="41.9137254901961" style="16"/>
    <col min="2" max="2" width="23.3411764705882" style="16"/>
    <col min="3" max="3" width="22.8392156862745" style="16"/>
    <col min="4" max="4" width="16.3137254901961" style="16"/>
    <col min="5" max="5" width="16.3137254901961" style="16"/>
    <col min="6" max="6" width="18.1960784313725" style="16"/>
    <col min="7" max="7" width="16.3137254901961" style="16"/>
    <col min="8" max="8" width="15.1843137254902" style="16"/>
    <col min="9" max="9" width="16.3137254901961" style="16"/>
  </cols>
  <sheetData>
    <row r="1" ht="37.5" customHeight="1">
      <c r="A1" s="642" t="s">
        <v>51</v>
      </c>
      <c r="B1" s="643"/>
      <c r="C1" s="644"/>
      <c r="D1" s="645"/>
      <c r="E1" s="646"/>
      <c r="F1" s="647"/>
      <c r="G1" s="648"/>
      <c r="H1" s="649"/>
      <c r="I1" s="650"/>
    </row>
    <row r="2" ht="15.75" customHeight="1">
      <c r="A2" s="651"/>
      <c r="B2" s="652"/>
      <c r="C2" s="653"/>
      <c r="D2" s="654"/>
      <c r="E2" s="655"/>
      <c r="F2" s="656"/>
      <c r="G2" s="657"/>
      <c r="H2" s="658"/>
      <c r="I2" s="659" t="s">
        <v>52</v>
      </c>
    </row>
    <row r="3" ht="15.75" customHeight="1">
      <c r="A3" s="660" t="s">
        <v>53</v>
      </c>
      <c r="B3" s="661"/>
      <c r="C3" s="662"/>
      <c r="D3" s="663"/>
      <c r="E3" s="664"/>
      <c r="F3" s="665"/>
      <c r="G3" s="666"/>
      <c r="H3" s="667"/>
      <c r="I3" s="668" t="s">
        <v>54</v>
      </c>
    </row>
    <row r="4" ht="39.75" customHeight="1">
      <c r="A4" s="669" t="s">
        <v>55</v>
      </c>
      <c r="B4" s="670" t="s">
        <v>56</v>
      </c>
      <c r="C4" s="671" t="s">
        <v>57</v>
      </c>
      <c r="D4" s="672" t="s">
        <v>58</v>
      </c>
      <c r="E4" s="673" t="s">
        <v>59</v>
      </c>
      <c r="F4" s="674" t="s">
        <v>60</v>
      </c>
      <c r="G4" s="675" t="s">
        <v>61</v>
      </c>
      <c r="H4" s="676" t="s">
        <v>62</v>
      </c>
      <c r="I4" s="677" t="s">
        <v>63</v>
      </c>
    </row>
    <row r="5" ht="24" customHeight="1">
      <c r="A5" s="678" t="s">
        <v>64</v>
      </c>
      <c r="B5" s="679">
        <f>C5+D5+E5+F5+G5+H5+I5</f>
        <v>17158491812.41</v>
      </c>
      <c r="C5" s="680">
        <v>8136378552.96</v>
      </c>
      <c r="D5" s="680">
        <v>810213044.63</v>
      </c>
      <c r="E5" s="679">
        <v>2533543714.27</v>
      </c>
      <c r="F5" s="679">
        <v>3330752259.03</v>
      </c>
      <c r="G5" s="679">
        <v>1831874537.52</v>
      </c>
      <c r="H5" s="679">
        <v>281467904</v>
      </c>
      <c r="I5" s="681">
        <v>234261800</v>
      </c>
    </row>
    <row r="6" ht="24" customHeight="1">
      <c r="A6" s="682" t="s">
        <v>65</v>
      </c>
      <c r="B6" s="679">
        <f>C6+D6+E6+F6+G6+H6+I6</f>
        <v>11132267368.38</v>
      </c>
      <c r="C6" s="679">
        <v>5185021887.11</v>
      </c>
      <c r="D6" s="679">
        <v>163599269</v>
      </c>
      <c r="E6" s="679">
        <v>1491065916.55</v>
      </c>
      <c r="F6" s="679">
        <v>3248413391.72</v>
      </c>
      <c r="G6" s="679">
        <v>570399000</v>
      </c>
      <c r="H6" s="679">
        <v>273767904</v>
      </c>
      <c r="I6" s="681">
        <v>200000000</v>
      </c>
    </row>
    <row r="7" ht="24" customHeight="1">
      <c r="A7" s="683" t="s">
        <v>66</v>
      </c>
      <c r="B7" s="679">
        <f>C7+D7+E7+F7+G7+H7+I7</f>
        <v>150633897.77</v>
      </c>
      <c r="C7" s="679">
        <v>13032000</v>
      </c>
      <c r="D7" s="679">
        <v>23525324.63</v>
      </c>
      <c r="E7" s="679">
        <v>3612636.89</v>
      </c>
      <c r="F7" s="679">
        <v>58901136.25</v>
      </c>
      <c r="G7" s="679">
        <v>19025000</v>
      </c>
      <c r="H7" s="679">
        <v>7500000</v>
      </c>
      <c r="I7" s="681">
        <v>25037800</v>
      </c>
    </row>
    <row r="8" ht="24" customHeight="1">
      <c r="A8" s="684" t="s">
        <v>67</v>
      </c>
      <c r="B8" s="679">
        <f>C8+D8+E8+F8+G8+H8+I8</f>
        <v>2606182423.35</v>
      </c>
      <c r="C8" s="679">
        <v>10000000</v>
      </c>
      <c r="D8" s="679">
        <v>622254625</v>
      </c>
      <c r="E8" s="679">
        <v>709577260.83</v>
      </c>
      <c r="F8" s="679">
        <v>22000000</v>
      </c>
      <c r="G8" s="679">
        <v>1242350537.52</v>
      </c>
      <c r="H8" s="679">
        <v>0</v>
      </c>
      <c r="I8" s="681">
        <v>0</v>
      </c>
    </row>
    <row r="9" ht="24" customHeight="1">
      <c r="A9" s="685" t="s">
        <v>68</v>
      </c>
      <c r="B9" s="679">
        <f>C9+D9+E9</f>
        <v>0</v>
      </c>
      <c r="C9" s="679">
        <v>0</v>
      </c>
      <c r="D9" s="679">
        <v>0</v>
      </c>
      <c r="E9" s="679">
        <v>0</v>
      </c>
      <c r="F9" s="679"/>
      <c r="G9" s="679"/>
      <c r="H9" s="679"/>
      <c r="I9" s="679"/>
    </row>
    <row r="10" ht="24" customHeight="1">
      <c r="A10" s="686" t="s">
        <v>69</v>
      </c>
      <c r="B10" s="679">
        <f>C10+D10+E10+F10+G10+H10+I10</f>
        <v>6589939.31</v>
      </c>
      <c r="C10" s="679">
        <v>4886800</v>
      </c>
      <c r="D10" s="679">
        <v>313060</v>
      </c>
      <c r="E10" s="679">
        <v>0</v>
      </c>
      <c r="F10" s="679">
        <v>376079.31</v>
      </c>
      <c r="G10" s="679">
        <v>100000</v>
      </c>
      <c r="H10" s="679">
        <v>200000</v>
      </c>
      <c r="I10" s="679">
        <v>714000</v>
      </c>
    </row>
    <row r="11" ht="24" customHeight="1">
      <c r="A11" s="687" t="s">
        <v>70</v>
      </c>
      <c r="B11" s="679">
        <f>C11+D11+E11+F11+I11</f>
        <v>90642417.75</v>
      </c>
      <c r="C11" s="679">
        <v>84852000</v>
      </c>
      <c r="D11" s="679">
        <v>520766</v>
      </c>
      <c r="E11" s="679">
        <v>3698000</v>
      </c>
      <c r="F11" s="679">
        <v>1061651.75</v>
      </c>
      <c r="G11" s="679"/>
      <c r="H11" s="679"/>
      <c r="I11" s="679">
        <v>510000</v>
      </c>
    </row>
    <row r="12" ht="24" customHeight="1">
      <c r="A12" s="688" t="s">
        <v>71</v>
      </c>
      <c r="B12" s="679">
        <f>C12</f>
        <v>0</v>
      </c>
      <c r="C12" s="679">
        <v>0</v>
      </c>
      <c r="D12" s="679"/>
      <c r="E12" s="679"/>
      <c r="F12" s="679"/>
      <c r="G12" s="679"/>
      <c r="H12" s="679"/>
      <c r="I12" s="679"/>
    </row>
    <row r="13" ht="24" customHeight="1">
      <c r="A13" s="689" t="s">
        <v>72</v>
      </c>
      <c r="B13" s="679">
        <f>C13</f>
        <v>0</v>
      </c>
      <c r="C13" s="679">
        <v>0</v>
      </c>
      <c r="D13" s="679"/>
      <c r="E13" s="679"/>
      <c r="F13" s="679"/>
      <c r="G13" s="679"/>
      <c r="H13" s="679"/>
      <c r="I13" s="679"/>
    </row>
    <row r="14" ht="24" customHeight="1">
      <c r="A14" s="690" t="s">
        <v>73</v>
      </c>
      <c r="B14" s="679">
        <f>C14+D14+E14+F14+G14+H14+I14</f>
        <v>16430566824.46</v>
      </c>
      <c r="C14" s="679">
        <v>8081086650.7</v>
      </c>
      <c r="D14" s="679">
        <v>632098908.9</v>
      </c>
      <c r="E14" s="679">
        <v>2739945961.86</v>
      </c>
      <c r="F14" s="679">
        <v>2700174717.63</v>
      </c>
      <c r="G14" s="679">
        <v>1715710020.45</v>
      </c>
      <c r="H14" s="679">
        <v>276177564.92</v>
      </c>
      <c r="I14" s="679">
        <v>285373000</v>
      </c>
    </row>
    <row r="15" ht="24" customHeight="1">
      <c r="A15" s="691" t="s">
        <v>74</v>
      </c>
      <c r="B15" s="679">
        <f>C15+D15+E15+F15+G15+H15+I15</f>
        <v>14247449621.29</v>
      </c>
      <c r="C15" s="679">
        <v>6304151784.85</v>
      </c>
      <c r="D15" s="679">
        <v>631177806.9</v>
      </c>
      <c r="E15" s="679">
        <v>2597816061.86</v>
      </c>
      <c r="F15" s="679">
        <v>2686783282.31</v>
      </c>
      <c r="G15" s="679">
        <v>1562924520.45</v>
      </c>
      <c r="H15" s="679">
        <v>270332164.92</v>
      </c>
      <c r="I15" s="679">
        <v>194264000</v>
      </c>
    </row>
    <row r="16" ht="24" customHeight="1">
      <c r="A16" s="692" t="s">
        <v>75</v>
      </c>
      <c r="B16" s="679">
        <f>C16+D16+E16+F16+G16+H16+I16</f>
        <v>18492509</v>
      </c>
      <c r="C16" s="679">
        <v>2600000</v>
      </c>
      <c r="D16" s="679">
        <v>590509</v>
      </c>
      <c r="E16" s="679">
        <v>0</v>
      </c>
      <c r="F16" s="679">
        <v>2151000</v>
      </c>
      <c r="G16" s="679">
        <v>0</v>
      </c>
      <c r="H16" s="679">
        <v>2700000</v>
      </c>
      <c r="I16" s="679">
        <v>10451000</v>
      </c>
    </row>
    <row r="17" ht="24" customHeight="1">
      <c r="A17" s="693" t="s">
        <v>76</v>
      </c>
      <c r="B17" s="679">
        <f>C17+D17+E17+F17+I17</f>
        <v>63690028.32</v>
      </c>
      <c r="C17" s="679">
        <v>51649000</v>
      </c>
      <c r="D17" s="679">
        <v>330593</v>
      </c>
      <c r="E17" s="679">
        <v>0</v>
      </c>
      <c r="F17" s="679">
        <v>11240435.32</v>
      </c>
      <c r="G17" s="679"/>
      <c r="H17" s="679"/>
      <c r="I17" s="679">
        <v>470000</v>
      </c>
    </row>
    <row r="18" ht="24" customHeight="1">
      <c r="A18" s="694" t="s">
        <v>77</v>
      </c>
      <c r="B18" s="679">
        <f>C18</f>
        <v>0</v>
      </c>
      <c r="C18" s="679">
        <v>0</v>
      </c>
      <c r="D18" s="679"/>
      <c r="E18" s="679"/>
      <c r="F18" s="679"/>
      <c r="G18" s="679"/>
      <c r="H18" s="679"/>
      <c r="I18" s="679"/>
    </row>
    <row r="19" ht="24" customHeight="1">
      <c r="A19" s="695" t="s">
        <v>78</v>
      </c>
      <c r="B19" s="679">
        <f>C19</f>
        <v>0</v>
      </c>
      <c r="C19" s="679">
        <v>0</v>
      </c>
      <c r="D19" s="679"/>
      <c r="E19" s="679"/>
      <c r="F19" s="679"/>
      <c r="G19" s="679"/>
      <c r="H19" s="679"/>
      <c r="I19" s="679"/>
    </row>
    <row r="20" ht="24" customHeight="1">
      <c r="A20" s="696" t="s">
        <v>79</v>
      </c>
      <c r="B20" s="679">
        <f>C20+D20+E20+F20+G20+H20+I20</f>
        <v>727924987.95</v>
      </c>
      <c r="C20" s="679">
        <v>55291902.26</v>
      </c>
      <c r="D20" s="679">
        <v>178114135.73</v>
      </c>
      <c r="E20" s="679">
        <v>-206402247.59</v>
      </c>
      <c r="F20" s="679">
        <v>630577541.4</v>
      </c>
      <c r="G20" s="679">
        <v>116164517.07</v>
      </c>
      <c r="H20" s="679">
        <v>5290339.08</v>
      </c>
      <c r="I20" s="681">
        <v>-51111200</v>
      </c>
    </row>
    <row r="21" ht="24" customHeight="1">
      <c r="A21" s="697" t="s">
        <v>80</v>
      </c>
      <c r="B21" s="679">
        <f>C21+D21+E21+F21+G21+H21+I21</f>
        <v>10437764484.43</v>
      </c>
      <c r="C21" s="679">
        <v>1068399518.88</v>
      </c>
      <c r="D21" s="679">
        <v>1732345520.48</v>
      </c>
      <c r="E21" s="679">
        <v>99155837.32</v>
      </c>
      <c r="F21" s="679">
        <v>5084391724.82</v>
      </c>
      <c r="G21" s="679">
        <v>916972368.11</v>
      </c>
      <c r="H21" s="679">
        <v>412619912.86</v>
      </c>
      <c r="I21" s="681">
        <v>1123879601.96</v>
      </c>
    </row>
    <row r="22" ht="19.5" customHeight="1">
      <c r="A22" s="698"/>
      <c r="B22" s="699"/>
      <c r="C22" s="700"/>
      <c r="D22" s="701"/>
      <c r="E22" s="702"/>
      <c r="F22" s="703"/>
      <c r="G22" s="704"/>
      <c r="H22" s="705"/>
      <c r="I22" s="706" t="s">
        <v>81</v>
      </c>
    </row>
  </sheetData>
  <mergeCells>
    <mergeCell ref="A1:I1"/>
  </mergeCells>
  <printOptions horizontalCentered="1"/>
  <pageMargins left="0.393700787401575" right="0.393700787401575" top="1.18110236220472" bottom="1.18110236220472" header="0.51181" footer="0.51181"/>
  <pageSetup paperSize="9" scale="70" orientation="landscape" errors="blank"/>
</worksheet>
</file>

<file path=xl/worksheets/sheet5.xml><?xml version="1.0" encoding="utf-8"?>
<worksheet xmlns="http://schemas.openxmlformats.org/spreadsheetml/2006/main" xmlns:r="http://schemas.openxmlformats.org/officeDocument/2006/relationships">
  <dimension ref="A1:F22"/>
  <sheetViews>
    <sheetView showGridLines="0" showZeros="0" topLeftCell="A1" zoomScaleNormal="100" zoomScalePageLayoutView="60" workbookViewId="0">
      <selection activeCell="A1" sqref="A1"/>
    </sheetView>
  </sheetViews>
  <sheetFormatPr defaultColWidth="8" defaultRowHeight="14.25"/>
  <cols>
    <col min="1" max="1" width="26.6039215686275" style="16"/>
    <col min="2" max="2" width="22.5882352941176" style="16"/>
    <col min="3" max="3" width="22.5882352941176" style="16"/>
    <col min="4" max="4" width="28.6117647058824" style="16"/>
    <col min="5" max="5" width="22.5882352941176" style="16"/>
    <col min="6" max="6" width="22.5882352941176" style="16"/>
  </cols>
  <sheetData>
    <row r="1" ht="37.5" customHeight="1">
      <c r="A1" s="707" t="s">
        <v>82</v>
      </c>
      <c r="B1" s="708"/>
      <c r="C1" s="709"/>
      <c r="D1" s="710"/>
      <c r="E1" s="711"/>
      <c r="F1" s="712"/>
    </row>
    <row r="2" ht="15.75" customHeight="1">
      <c r="A2" s="713"/>
      <c r="B2" s="714"/>
      <c r="C2" s="715"/>
      <c r="D2" s="716"/>
      <c r="E2" s="717" t="s">
        <v>32</v>
      </c>
      <c r="F2" s="718"/>
    </row>
    <row r="3" ht="15.75" customHeight="1">
      <c r="A3" s="719" t="s">
        <v>53</v>
      </c>
      <c r="B3" s="720"/>
      <c r="C3" s="721"/>
      <c r="D3" s="722"/>
      <c r="E3" s="723"/>
      <c r="F3" s="724" t="s">
        <v>54</v>
      </c>
    </row>
    <row r="4" ht="39.75" customHeight="1">
      <c r="A4" s="725" t="s">
        <v>55</v>
      </c>
      <c r="B4" s="726" t="s">
        <v>83</v>
      </c>
      <c r="C4" s="727" t="s">
        <v>84</v>
      </c>
      <c r="D4" s="728" t="s">
        <v>55</v>
      </c>
      <c r="E4" s="729" t="s">
        <v>83</v>
      </c>
      <c r="F4" s="730" t="s">
        <v>84</v>
      </c>
    </row>
    <row r="5" ht="24" customHeight="1">
      <c r="A5" s="731" t="s">
        <v>85</v>
      </c>
      <c r="B5" s="732">
        <v>4900315678.19</v>
      </c>
      <c r="C5" s="733">
        <v>5185021887.11</v>
      </c>
      <c r="D5" s="734" t="s">
        <v>86</v>
      </c>
      <c r="E5" s="735">
        <v>5745038457.84</v>
      </c>
      <c r="F5" s="736">
        <v>6098841910.08</v>
      </c>
    </row>
    <row r="6" ht="24" customHeight="1">
      <c r="A6" s="737" t="s">
        <v>87</v>
      </c>
      <c r="B6" s="738">
        <v>4478500</v>
      </c>
      <c r="C6" s="739">
        <v>13032000</v>
      </c>
      <c r="D6" s="740" t="s">
        <v>88</v>
      </c>
      <c r="E6" s="741">
        <v>41583152.58</v>
      </c>
      <c r="F6" s="742">
        <v>34520752.5</v>
      </c>
    </row>
    <row r="7" ht="24" customHeight="1">
      <c r="A7" s="743" t="s">
        <v>89</v>
      </c>
      <c r="B7" s="744">
        <v>0</v>
      </c>
      <c r="C7" s="745">
        <v>10000000</v>
      </c>
      <c r="D7" s="746" t="s">
        <v>90</v>
      </c>
      <c r="E7" s="747">
        <v>0</v>
      </c>
      <c r="F7" s="748">
        <v>0</v>
      </c>
    </row>
    <row r="8" ht="24" customHeight="1">
      <c r="A8" s="749" t="s">
        <v>91</v>
      </c>
      <c r="B8" s="750">
        <v>0</v>
      </c>
      <c r="C8" s="751">
        <v>10000000</v>
      </c>
      <c r="D8" s="752" t="s">
        <v>92</v>
      </c>
      <c r="E8" s="753">
        <v>193457687.72</v>
      </c>
      <c r="F8" s="754">
        <v>205309874.77</v>
      </c>
    </row>
    <row r="9" ht="24" customHeight="1">
      <c r="A9" s="755" t="s">
        <v>93</v>
      </c>
      <c r="B9" s="756">
        <v>0</v>
      </c>
      <c r="C9" s="757">
        <v>0</v>
      </c>
      <c r="D9" s="758"/>
      <c r="E9" s="759"/>
      <c r="F9" s="760"/>
    </row>
    <row r="10" ht="24" customHeight="1">
      <c r="A10" s="761" t="s">
        <v>94</v>
      </c>
      <c r="B10" s="762">
        <v>17480000</v>
      </c>
      <c r="C10" s="763">
        <v>4886800</v>
      </c>
      <c r="D10" s="764" t="s">
        <v>95</v>
      </c>
      <c r="E10" s="765">
        <v>2676665.53</v>
      </c>
      <c r="F10" s="766">
        <v>2600000</v>
      </c>
    </row>
    <row r="11" ht="24" customHeight="1">
      <c r="A11" s="767" t="s">
        <v>96</v>
      </c>
      <c r="B11" s="768">
        <v>13630000</v>
      </c>
      <c r="C11" s="769">
        <v>2846800</v>
      </c>
      <c r="D11" s="770"/>
      <c r="E11" s="771"/>
      <c r="F11" s="772"/>
    </row>
    <row r="12" ht="24" customHeight="1">
      <c r="A12" s="773" t="s">
        <v>97</v>
      </c>
      <c r="B12" s="774">
        <v>63270000</v>
      </c>
      <c r="C12" s="775">
        <v>84852000</v>
      </c>
      <c r="D12" s="776" t="s">
        <v>98</v>
      </c>
      <c r="E12" s="777">
        <v>61660000</v>
      </c>
      <c r="F12" s="778">
        <v>51649000</v>
      </c>
    </row>
    <row r="13" ht="24" customHeight="1">
      <c r="A13" s="779" t="s">
        <v>99</v>
      </c>
      <c r="B13" s="679">
        <f>B5+B6+B7+B9+B10+B12</f>
        <v>4985544178.19</v>
      </c>
      <c r="C13" s="679">
        <f>C5+C6+C7+C9+C10+C12</f>
        <v>5297792687.11</v>
      </c>
      <c r="D13" s="780" t="s">
        <v>100</v>
      </c>
      <c r="E13" s="781">
        <f>E5+E7+E8+E10+E12</f>
        <v>6002832811.09</v>
      </c>
      <c r="F13" s="782">
        <f>F5+F7+F8+F10+F12</f>
        <v>6358400784.85</v>
      </c>
    </row>
    <row r="14" ht="24" customHeight="1">
      <c r="A14" s="783" t="s">
        <v>101</v>
      </c>
      <c r="B14" s="784">
        <v>1263984294.45</v>
      </c>
      <c r="C14" s="785">
        <v>1902445865.85</v>
      </c>
      <c r="D14" s="786" t="s">
        <v>102</v>
      </c>
      <c r="E14" s="787">
        <v>745234294.45</v>
      </c>
      <c r="F14" s="788">
        <v>786545865.85</v>
      </c>
    </row>
    <row r="15" ht="34.5" customHeight="1">
      <c r="A15" s="789" t="s">
        <v>103</v>
      </c>
      <c r="B15" s="790">
        <v>0</v>
      </c>
      <c r="C15" s="791">
        <v>0</v>
      </c>
      <c r="D15" s="792" t="s">
        <v>104</v>
      </c>
      <c r="E15" s="793">
        <v>0</v>
      </c>
      <c r="F15" s="794">
        <v>0</v>
      </c>
    </row>
    <row r="16" ht="24" customHeight="1">
      <c r="A16" s="795" t="s">
        <v>105</v>
      </c>
      <c r="B16" s="796">
        <v>1141290000</v>
      </c>
      <c r="C16" s="797">
        <v>936140000</v>
      </c>
      <c r="D16" s="798" t="s">
        <v>106</v>
      </c>
      <c r="E16" s="799">
        <v>1141290000</v>
      </c>
      <c r="F16" s="800">
        <v>936140000</v>
      </c>
    </row>
    <row r="17" ht="30.75" customHeight="1">
      <c r="A17" s="801" t="s">
        <v>107</v>
      </c>
      <c r="B17" s="802">
        <v>0</v>
      </c>
      <c r="C17" s="803">
        <v>0</v>
      </c>
      <c r="D17" s="804" t="s">
        <v>108</v>
      </c>
      <c r="E17" s="805">
        <v>0</v>
      </c>
      <c r="F17" s="806">
        <v>0</v>
      </c>
    </row>
    <row r="18" ht="24" customHeight="1">
      <c r="A18" s="807" t="s">
        <v>109</v>
      </c>
      <c r="B18" s="808">
        <f>B13+B14+B16</f>
        <v>7390818472.64</v>
      </c>
      <c r="C18" s="808">
        <f>C13+C14+C16</f>
        <v>8136378552.96</v>
      </c>
      <c r="D18" s="809" t="s">
        <v>110</v>
      </c>
      <c r="E18" s="810">
        <f>E13+E14+E16</f>
        <v>7889357105.54</v>
      </c>
      <c r="F18" s="782">
        <f>F13+F14+F16</f>
        <v>8081086650.7</v>
      </c>
    </row>
    <row r="19" ht="24" customHeight="1">
      <c r="A19" s="811"/>
      <c r="B19" s="812"/>
      <c r="C19" s="813"/>
      <c r="D19" s="814" t="s">
        <v>111</v>
      </c>
      <c r="E19" s="782">
        <f>B18-E18</f>
        <v>-498538632.900001</v>
      </c>
      <c r="F19" s="782">
        <f>C18-F18</f>
        <v>55291902.2599983</v>
      </c>
    </row>
    <row r="20" ht="24" customHeight="1">
      <c r="A20" s="815" t="s">
        <v>112</v>
      </c>
      <c r="B20" s="816">
        <v>1511646249.52</v>
      </c>
      <c r="C20" s="817">
        <f>E20</f>
        <v>1013107616.62</v>
      </c>
      <c r="D20" s="818" t="s">
        <v>113</v>
      </c>
      <c r="E20" s="782">
        <f>B20+E19</f>
        <v>1013107616.62</v>
      </c>
      <c r="F20" s="782">
        <f>C20+F19</f>
        <v>1068399518.88</v>
      </c>
    </row>
    <row r="21" ht="24" customHeight="1">
      <c r="A21" s="819" t="s">
        <v>114</v>
      </c>
      <c r="B21" s="817">
        <f>B18+B20</f>
        <v>8902464722.16</v>
      </c>
      <c r="C21" s="817">
        <f>C18+C20</f>
        <v>9149486169.58</v>
      </c>
      <c r="D21" s="820" t="s">
        <v>114</v>
      </c>
      <c r="E21" s="782">
        <f>E18+E20</f>
        <v>8902464722.16</v>
      </c>
      <c r="F21" s="782">
        <f>F18+F20</f>
        <v>9149486169.58</v>
      </c>
    </row>
    <row r="22" ht="27.75" customHeight="1">
      <c r="A22" s="821" t="s">
        <v>115</v>
      </c>
      <c r="B22" s="822">
        <v>0</v>
      </c>
      <c r="C22" s="823"/>
      <c r="D22" s="824" t="s">
        <v>116</v>
      </c>
      <c r="E22" s="825">
        <v>0</v>
      </c>
      <c r="F22" s="826" t="s">
        <v>117</v>
      </c>
    </row>
  </sheetData>
  <mergeCells>
    <mergeCell ref="A1:F1"/>
    <mergeCell ref="E2:F2"/>
  </mergeCells>
  <printOptions horizontalCentered="1"/>
  <pageMargins left="0.78740157480315" right="0.78740157480315" top="1.18110236220472" bottom="0.78740157480315" header="0.51181" footer="0.51181"/>
  <pageSetup paperSize="9" scale="85" orientation="landscape" errors="blank"/>
</worksheet>
</file>

<file path=xl/worksheets/sheet6.xml><?xml version="1.0" encoding="utf-8"?>
<worksheet xmlns="http://schemas.openxmlformats.org/spreadsheetml/2006/main" xmlns:r="http://schemas.openxmlformats.org/officeDocument/2006/relationships">
  <dimension ref="A1:F22"/>
  <sheetViews>
    <sheetView showGridLines="0" topLeftCell="A1" zoomScaleNormal="100" zoomScalePageLayoutView="60" workbookViewId="0">
      <selection activeCell="A1" sqref="A1"/>
    </sheetView>
  </sheetViews>
  <sheetFormatPr defaultColWidth="8" defaultRowHeight="14.25"/>
  <cols>
    <col min="1" max="1" width="36.8941176470588" style="16"/>
    <col min="2" max="2" width="26.6039215686275" style="16"/>
    <col min="3" max="3" width="26.6039215686275" style="16"/>
    <col min="4" max="4" width="26.6039215686275" style="16"/>
    <col min="5" max="5" width="26.6039215686275" style="16"/>
    <col min="6" max="6" width="26.6039215686275" style="16"/>
  </cols>
  <sheetData>
    <row r="1" ht="37.5" customHeight="1">
      <c r="A1" s="827" t="s">
        <v>118</v>
      </c>
      <c r="B1" s="828"/>
      <c r="C1" s="829"/>
      <c r="D1" s="830"/>
      <c r="E1" s="831"/>
      <c r="F1" s="832"/>
    </row>
    <row r="2" ht="15.75" customHeight="1">
      <c r="A2" s="833"/>
      <c r="B2" s="834"/>
      <c r="C2" s="835"/>
      <c r="D2" s="836"/>
      <c r="E2" s="837" t="s">
        <v>34</v>
      </c>
      <c r="F2" s="838"/>
    </row>
    <row r="3" ht="15.75" customHeight="1">
      <c r="A3" s="839" t="s">
        <v>53</v>
      </c>
      <c r="B3" s="840"/>
      <c r="C3" s="841"/>
      <c r="D3" s="842"/>
      <c r="E3" s="843"/>
      <c r="F3" s="844" t="s">
        <v>54</v>
      </c>
    </row>
    <row r="4" ht="39.75" customHeight="1">
      <c r="A4" s="845" t="s">
        <v>55</v>
      </c>
      <c r="B4" s="846" t="s">
        <v>83</v>
      </c>
      <c r="C4" s="847" t="s">
        <v>84</v>
      </c>
      <c r="D4" s="848" t="s">
        <v>55</v>
      </c>
      <c r="E4" s="849" t="s">
        <v>83</v>
      </c>
      <c r="F4" s="850" t="s">
        <v>84</v>
      </c>
    </row>
    <row r="5" ht="24" customHeight="1">
      <c r="A5" s="851" t="s">
        <v>119</v>
      </c>
      <c r="B5" s="852">
        <v>157177735.24</v>
      </c>
      <c r="C5" s="853">
        <v>163599269</v>
      </c>
      <c r="D5" s="854" t="s">
        <v>120</v>
      </c>
      <c r="E5" s="855">
        <v>574461720</v>
      </c>
      <c r="F5" s="856">
        <v>598674240</v>
      </c>
    </row>
    <row r="6" ht="24" customHeight="1">
      <c r="A6" s="857" t="s">
        <v>121</v>
      </c>
      <c r="B6" s="858">
        <v>7169900</v>
      </c>
      <c r="C6" s="859">
        <v>7745130</v>
      </c>
      <c r="D6" s="860" t="s">
        <v>122</v>
      </c>
      <c r="E6" s="861">
        <v>29073958.56</v>
      </c>
      <c r="F6" s="862">
        <v>32503566.9</v>
      </c>
    </row>
    <row r="7" ht="24" customHeight="1">
      <c r="A7" s="863" t="s">
        <v>123</v>
      </c>
      <c r="B7" s="864">
        <v>0</v>
      </c>
      <c r="C7" s="865">
        <v>0</v>
      </c>
      <c r="D7" s="866" t="s">
        <v>124</v>
      </c>
      <c r="E7" s="867">
        <v>0</v>
      </c>
      <c r="F7" s="868">
        <v>0</v>
      </c>
    </row>
    <row r="8" ht="24" customHeight="1">
      <c r="A8" s="869" t="s">
        <v>125</v>
      </c>
      <c r="B8" s="870">
        <v>24018044.29</v>
      </c>
      <c r="C8" s="871">
        <v>23525324.63</v>
      </c>
      <c r="D8" s="872"/>
      <c r="E8" s="873"/>
      <c r="F8" s="874"/>
    </row>
    <row r="9" ht="24" customHeight="1">
      <c r="A9" s="875" t="s">
        <v>126</v>
      </c>
      <c r="B9" s="876">
        <v>604138606.8</v>
      </c>
      <c r="C9" s="877">
        <v>622254625</v>
      </c>
      <c r="D9" s="878"/>
      <c r="E9" s="879"/>
      <c r="F9" s="880"/>
    </row>
    <row r="10" ht="24" customHeight="1">
      <c r="A10" s="881" t="s">
        <v>127</v>
      </c>
      <c r="B10" s="882">
        <v>580208288</v>
      </c>
      <c r="C10" s="883">
        <v>598674240</v>
      </c>
      <c r="D10" s="884"/>
      <c r="E10" s="885"/>
      <c r="F10" s="886"/>
    </row>
    <row r="11" ht="24" customHeight="1">
      <c r="A11" s="887" t="s">
        <v>128</v>
      </c>
      <c r="B11" s="888">
        <v>23230318.8</v>
      </c>
      <c r="C11" s="889">
        <v>22845385</v>
      </c>
      <c r="D11" s="890"/>
      <c r="E11" s="891"/>
      <c r="F11" s="892"/>
    </row>
    <row r="12" ht="24" customHeight="1">
      <c r="A12" s="893" t="s">
        <v>129</v>
      </c>
      <c r="B12" s="894">
        <v>0</v>
      </c>
      <c r="C12" s="895">
        <v>0</v>
      </c>
      <c r="D12" s="896"/>
      <c r="E12" s="897"/>
      <c r="F12" s="898"/>
    </row>
    <row r="13" ht="24" customHeight="1">
      <c r="A13" s="899" t="s">
        <v>130</v>
      </c>
      <c r="B13" s="900">
        <v>1087580.36</v>
      </c>
      <c r="C13" s="901">
        <v>313060</v>
      </c>
      <c r="D13" s="902" t="s">
        <v>95</v>
      </c>
      <c r="E13" s="903">
        <v>564190</v>
      </c>
      <c r="F13" s="904">
        <v>590509</v>
      </c>
    </row>
    <row r="14" ht="24" customHeight="1">
      <c r="A14" s="905" t="s">
        <v>131</v>
      </c>
      <c r="B14" s="906">
        <v>544226.37</v>
      </c>
      <c r="C14" s="907">
        <v>520766</v>
      </c>
      <c r="D14" s="908" t="s">
        <v>98</v>
      </c>
      <c r="E14" s="909">
        <v>322764.94</v>
      </c>
      <c r="F14" s="910">
        <v>330593</v>
      </c>
    </row>
    <row r="15" ht="24" customHeight="1">
      <c r="A15" s="911" t="s">
        <v>132</v>
      </c>
      <c r="B15" s="679">
        <f>B5+B7+B8+B9+B12+B13+B14</f>
        <v>786966193.06</v>
      </c>
      <c r="C15" s="679">
        <f>C5+C7+C8+C9+C12+C13+C14</f>
        <v>810213044.63</v>
      </c>
      <c r="D15" s="912" t="s">
        <v>100</v>
      </c>
      <c r="E15" s="679">
        <f>E5+E6+E7+E13+E14</f>
        <v>604422633.5</v>
      </c>
      <c r="F15" s="679">
        <f>F5+F6+F7+F13+F14</f>
        <v>632098908.9</v>
      </c>
    </row>
    <row r="16" ht="24" customHeight="1">
      <c r="A16" s="913" t="s">
        <v>133</v>
      </c>
      <c r="B16" s="914">
        <v>0</v>
      </c>
      <c r="C16" s="915">
        <v>0</v>
      </c>
      <c r="D16" s="916" t="s">
        <v>102</v>
      </c>
      <c r="E16" s="917">
        <v>0</v>
      </c>
      <c r="F16" s="918">
        <v>0</v>
      </c>
    </row>
    <row r="17" ht="24" customHeight="1">
      <c r="A17" s="919" t="s">
        <v>134</v>
      </c>
      <c r="B17" s="920">
        <v>0</v>
      </c>
      <c r="C17" s="921">
        <v>0</v>
      </c>
      <c r="D17" s="922" t="s">
        <v>106</v>
      </c>
      <c r="E17" s="923">
        <v>0</v>
      </c>
      <c r="F17" s="924">
        <v>0</v>
      </c>
    </row>
    <row r="18" ht="24" customHeight="1">
      <c r="A18" s="925" t="s">
        <v>135</v>
      </c>
      <c r="B18" s="808">
        <f>B15+B16+B17</f>
        <v>786966193.06</v>
      </c>
      <c r="C18" s="808">
        <f>C15+C16+C17</f>
        <v>810213044.63</v>
      </c>
      <c r="D18" s="926" t="s">
        <v>110</v>
      </c>
      <c r="E18" s="679">
        <f>E15+E16+E17</f>
        <v>604422633.5</v>
      </c>
      <c r="F18" s="679">
        <f>F15+F16+F17</f>
        <v>632098908.9</v>
      </c>
    </row>
    <row r="19" ht="24" customHeight="1">
      <c r="A19" s="927"/>
      <c r="B19" s="928"/>
      <c r="C19" s="929"/>
      <c r="D19" s="930" t="s">
        <v>111</v>
      </c>
      <c r="E19" s="679">
        <f>B18-E18</f>
        <v>182543559.56</v>
      </c>
      <c r="F19" s="679">
        <f>C18-F18</f>
        <v>178114135.73</v>
      </c>
    </row>
    <row r="20" ht="24" customHeight="1">
      <c r="A20" s="931" t="s">
        <v>136</v>
      </c>
      <c r="B20" s="932">
        <v>1371687825.19</v>
      </c>
      <c r="C20" s="933">
        <f>E20</f>
        <v>1554231384.75</v>
      </c>
      <c r="D20" s="934" t="s">
        <v>113</v>
      </c>
      <c r="E20" s="679">
        <f>B20+E19</f>
        <v>1554231384.75</v>
      </c>
      <c r="F20" s="679">
        <f>C20+F19</f>
        <v>1732345520.48</v>
      </c>
    </row>
    <row r="21" ht="24" customHeight="1">
      <c r="A21" s="935" t="s">
        <v>114</v>
      </c>
      <c r="B21" s="817">
        <f>B18+B20</f>
        <v>2158654018.25</v>
      </c>
      <c r="C21" s="817">
        <f>C18+C20</f>
        <v>2364444429.38</v>
      </c>
      <c r="D21" s="936" t="s">
        <v>114</v>
      </c>
      <c r="E21" s="808">
        <f>E18+E20</f>
        <v>2158654018.25</v>
      </c>
      <c r="F21" s="808">
        <f>F18+F20</f>
        <v>2364444429.38</v>
      </c>
    </row>
    <row r="22" ht="15.75" customHeight="1">
      <c r="A22" s="937"/>
      <c r="B22" s="938"/>
      <c r="C22" s="939"/>
      <c r="D22" s="940"/>
      <c r="E22" s="941"/>
      <c r="F22" s="942" t="s">
        <v>137</v>
      </c>
    </row>
  </sheetData>
  <mergeCells>
    <mergeCell ref="A1:F1"/>
    <mergeCell ref="E2:F2"/>
    <mergeCell ref="F4"/>
  </mergeCells>
  <printOptions horizontalCentered="1"/>
  <pageMargins left="0.393700787401575" right="0.393700787401575" top="0.393700787401575" bottom="0.393700787401575" header="0.51181" footer="0.51181"/>
  <pageSetup paperSize="9" scale="80" orientation="landscape" errors="blank"/>
</worksheet>
</file>

<file path=xl/worksheets/sheet7.xml><?xml version="1.0" encoding="utf-8"?>
<worksheet xmlns="http://schemas.openxmlformats.org/spreadsheetml/2006/main" xmlns:r="http://schemas.openxmlformats.org/officeDocument/2006/relationships">
  <dimension ref="A1:H21"/>
  <sheetViews>
    <sheetView showGridLines="0" showZeros="0" topLeftCell="A1" zoomScaleNormal="100" zoomScalePageLayoutView="60" workbookViewId="0">
      <selection activeCell="A1" sqref="A1"/>
    </sheetView>
  </sheetViews>
  <sheetFormatPr defaultColWidth="8" defaultRowHeight="14.25"/>
  <cols>
    <col min="1" max="1" width="26.2274509803922" style="16"/>
    <col min="2" max="2" width="22.7137254901961" style="16"/>
    <col min="3" max="3" width="22.4627450980392" style="16"/>
    <col min="4" max="4" width="24.5960784313726" style="16"/>
    <col min="5" max="5" width="24.0941176470588" style="16"/>
    <col min="6" max="6" width="21.5843137254902" style="16"/>
    <col min="7" max="7" width="23.5921568627451" style="16"/>
    <col min="8" max="8" width="24.5960784313726" style="16"/>
  </cols>
  <sheetData>
    <row r="1" ht="37.5" customHeight="1">
      <c r="A1" s="943" t="s">
        <v>138</v>
      </c>
      <c r="B1" s="944"/>
      <c r="C1" s="945"/>
      <c r="D1" s="946"/>
      <c r="E1" s="947"/>
      <c r="F1" s="948"/>
      <c r="G1" s="949"/>
      <c r="H1" s="950"/>
    </row>
    <row r="2" ht="15.75" customHeight="1">
      <c r="A2" s="951"/>
      <c r="B2" s="952"/>
      <c r="C2" s="953"/>
      <c r="D2" s="954"/>
      <c r="E2" s="955"/>
      <c r="F2" s="956"/>
      <c r="G2" s="957" t="s">
        <v>36</v>
      </c>
      <c r="H2" s="958"/>
    </row>
    <row r="3" ht="15.75" customHeight="1">
      <c r="A3" s="959" t="s">
        <v>53</v>
      </c>
      <c r="B3" s="960"/>
      <c r="C3" s="961"/>
      <c r="D3" s="962"/>
      <c r="E3" s="963"/>
      <c r="F3" s="964"/>
      <c r="G3" s="965"/>
      <c r="H3" s="966" t="s">
        <v>54</v>
      </c>
    </row>
    <row r="4" ht="33.75" customHeight="1">
      <c r="A4" s="967" t="s">
        <v>55</v>
      </c>
      <c r="B4" s="968" t="s">
        <v>83</v>
      </c>
      <c r="C4" s="969"/>
      <c r="D4" s="970" t="s">
        <v>84</v>
      </c>
      <c r="E4" s="971" t="s">
        <v>55</v>
      </c>
      <c r="F4" s="972" t="s">
        <v>83</v>
      </c>
      <c r="G4" s="973"/>
      <c r="H4" s="974" t="s">
        <v>84</v>
      </c>
    </row>
    <row r="5" ht="33.75" customHeight="1">
      <c r="A5" s="975"/>
      <c r="B5" s="976"/>
      <c r="C5" s="977" t="s">
        <v>139</v>
      </c>
      <c r="D5" s="978"/>
      <c r="E5" s="979"/>
      <c r="F5" s="980"/>
      <c r="G5" s="981" t="s">
        <v>139</v>
      </c>
      <c r="H5" s="982"/>
    </row>
    <row r="6" ht="24" customHeight="1">
      <c r="A6" s="983" t="s">
        <v>85</v>
      </c>
      <c r="B6" s="984">
        <v>2266220178</v>
      </c>
      <c r="C6" s="985">
        <v>1499721480.6</v>
      </c>
      <c r="D6" s="986">
        <v>1491065916.55</v>
      </c>
      <c r="E6" s="987" t="s">
        <v>86</v>
      </c>
      <c r="F6" s="988">
        <v>3042165026.58</v>
      </c>
      <c r="G6" s="989">
        <v>2338729379.76</v>
      </c>
      <c r="H6" s="990">
        <v>2597816061.86</v>
      </c>
    </row>
    <row r="7" ht="24" customHeight="1">
      <c r="A7" s="991" t="s">
        <v>87</v>
      </c>
      <c r="B7" s="679">
        <f>C7</f>
        <v>4805538.53</v>
      </c>
      <c r="C7" s="992">
        <v>4805538.53</v>
      </c>
      <c r="D7" s="993">
        <v>3612636.89</v>
      </c>
      <c r="E7" s="994"/>
      <c r="F7" s="995"/>
      <c r="G7" s="996"/>
      <c r="H7" s="997"/>
    </row>
    <row r="8" ht="24" customHeight="1">
      <c r="A8" s="998" t="s">
        <v>89</v>
      </c>
      <c r="B8" s="999">
        <v>570986163.96</v>
      </c>
      <c r="C8" s="1000">
        <v>392984163.96</v>
      </c>
      <c r="D8" s="1001">
        <v>709577260.83</v>
      </c>
      <c r="E8" s="1002"/>
      <c r="F8" s="1003"/>
      <c r="G8" s="1004"/>
      <c r="H8" s="1005"/>
    </row>
    <row r="9" ht="24" customHeight="1">
      <c r="A9" s="1006" t="s">
        <v>91</v>
      </c>
      <c r="B9" s="1007">
        <v>570986163.96</v>
      </c>
      <c r="C9" s="1008">
        <v>392984163.96</v>
      </c>
      <c r="D9" s="1009">
        <v>709577260.83</v>
      </c>
      <c r="E9" s="1010"/>
      <c r="F9" s="1011"/>
      <c r="G9" s="1012"/>
      <c r="H9" s="1013"/>
    </row>
    <row r="10" ht="24" customHeight="1">
      <c r="A10" s="1014" t="s">
        <v>93</v>
      </c>
      <c r="B10" s="808">
        <f>C10</f>
        <v>0</v>
      </c>
      <c r="C10" s="1015">
        <v>0</v>
      </c>
      <c r="D10" s="1016">
        <v>0</v>
      </c>
      <c r="E10" s="1017"/>
      <c r="F10" s="1018"/>
      <c r="G10" s="1019"/>
      <c r="H10" s="1020"/>
    </row>
    <row r="11" ht="24" customHeight="1">
      <c r="A11" s="1021" t="s">
        <v>94</v>
      </c>
      <c r="B11" s="1022">
        <v>47426.42</v>
      </c>
      <c r="C11" s="1023">
        <v>47426.42</v>
      </c>
      <c r="D11" s="1024">
        <v>0</v>
      </c>
      <c r="E11" s="1025" t="s">
        <v>140</v>
      </c>
      <c r="F11" s="1026">
        <v>0</v>
      </c>
      <c r="G11" s="1027">
        <v>0</v>
      </c>
      <c r="H11" s="1028">
        <v>0</v>
      </c>
    </row>
    <row r="12" ht="24" customHeight="1">
      <c r="A12" s="1029" t="s">
        <v>96</v>
      </c>
      <c r="B12" s="679">
        <f>C12</f>
        <v>0</v>
      </c>
      <c r="C12" s="1030">
        <v>0</v>
      </c>
      <c r="D12" s="1031">
        <v>0</v>
      </c>
      <c r="E12" s="1032"/>
      <c r="F12" s="1033"/>
      <c r="G12" s="1034"/>
      <c r="H12" s="1035"/>
    </row>
    <row r="13" ht="24" customHeight="1">
      <c r="A13" s="1036" t="s">
        <v>97</v>
      </c>
      <c r="B13" s="679">
        <f>C13</f>
        <v>0</v>
      </c>
      <c r="C13" s="1037">
        <v>0</v>
      </c>
      <c r="D13" s="1038">
        <v>3698000</v>
      </c>
      <c r="E13" s="1039" t="s">
        <v>141</v>
      </c>
      <c r="F13" s="679">
        <f>G13</f>
        <v>0</v>
      </c>
      <c r="G13" s="1040">
        <v>0</v>
      </c>
      <c r="H13" s="1041">
        <v>0</v>
      </c>
    </row>
    <row r="14" ht="24" customHeight="1">
      <c r="A14" s="1042" t="s">
        <v>99</v>
      </c>
      <c r="B14" s="679">
        <f>B6+B7+B8+B10+B11+B13</f>
        <v>2842059306.91</v>
      </c>
      <c r="C14" s="1043">
        <f>C6+C7+C8+C10+C11+C13</f>
        <v>1897558609.51</v>
      </c>
      <c r="D14" s="1044">
        <f>D6+D7+D8+D10+D11+D13</f>
        <v>2207953814.27</v>
      </c>
      <c r="E14" s="1045" t="s">
        <v>142</v>
      </c>
      <c r="F14" s="1046">
        <f>F6+F11+F13</f>
        <v>3042165026.58</v>
      </c>
      <c r="G14" s="781">
        <f>G6+G11+G13</f>
        <v>2338729379.76</v>
      </c>
      <c r="H14" s="1047">
        <f>H6+H11+H13</f>
        <v>2597816061.86</v>
      </c>
    </row>
    <row r="15" ht="24" customHeight="1">
      <c r="A15" s="1048" t="s">
        <v>101</v>
      </c>
      <c r="B15" s="679">
        <f>C15</f>
        <v>202235000</v>
      </c>
      <c r="C15" s="1049">
        <v>202235000</v>
      </c>
      <c r="D15" s="1050">
        <v>325589900</v>
      </c>
      <c r="E15" s="1051" t="s">
        <v>143</v>
      </c>
      <c r="F15" s="679">
        <f>G15</f>
        <v>88515000</v>
      </c>
      <c r="G15" s="1052">
        <v>88515000</v>
      </c>
      <c r="H15" s="1053">
        <v>142129900</v>
      </c>
    </row>
    <row r="16" ht="24" customHeight="1">
      <c r="A16" s="1054" t="s">
        <v>105</v>
      </c>
      <c r="B16" s="679">
        <f>C16</f>
        <v>0</v>
      </c>
      <c r="C16" s="1055">
        <v>0</v>
      </c>
      <c r="D16" s="1056">
        <v>0</v>
      </c>
      <c r="E16" s="1057" t="s">
        <v>144</v>
      </c>
      <c r="F16" s="679">
        <f>G16</f>
        <v>0</v>
      </c>
      <c r="G16" s="1058">
        <v>0</v>
      </c>
      <c r="H16" s="1059">
        <v>0</v>
      </c>
    </row>
    <row r="17" ht="24" customHeight="1">
      <c r="A17" s="1060" t="s">
        <v>109</v>
      </c>
      <c r="B17" s="679">
        <f>B14+B15+B16</f>
        <v>3044294306.91</v>
      </c>
      <c r="C17" s="681">
        <f>C14+C15+C16</f>
        <v>2099793609.51</v>
      </c>
      <c r="D17" s="1061">
        <f>D14+D15+D16</f>
        <v>2533543714.27</v>
      </c>
      <c r="E17" s="1062" t="s">
        <v>145</v>
      </c>
      <c r="F17" s="1046">
        <f>F14+F15+F16</f>
        <v>3130680026.58</v>
      </c>
      <c r="G17" s="781">
        <f>G14+G15+G16</f>
        <v>2427244379.76</v>
      </c>
      <c r="H17" s="782">
        <f>H14+H15+H16</f>
        <v>2739945961.86</v>
      </c>
    </row>
    <row r="18" ht="24" customHeight="1">
      <c r="A18" s="1063"/>
      <c r="B18" s="1064"/>
      <c r="C18" s="1065"/>
      <c r="D18" s="1066"/>
      <c r="E18" s="1067" t="s">
        <v>146</v>
      </c>
      <c r="F18" s="1046">
        <f>B17-F17</f>
        <v>-86385719.6699996</v>
      </c>
      <c r="G18" s="781">
        <f>C17-G17</f>
        <v>-327450770.25</v>
      </c>
      <c r="H18" s="782">
        <f>D17-H17</f>
        <v>-206402247.59</v>
      </c>
    </row>
    <row r="19" ht="24" customHeight="1">
      <c r="A19" s="1068" t="s">
        <v>112</v>
      </c>
      <c r="B19" s="1069">
        <v>391943804.58</v>
      </c>
      <c r="C19" s="1070" t="s">
        <v>147</v>
      </c>
      <c r="D19" s="1044">
        <f>F19</f>
        <v>305558084.91</v>
      </c>
      <c r="E19" s="1071" t="s">
        <v>148</v>
      </c>
      <c r="F19" s="1046">
        <f>B19+F18</f>
        <v>305558084.91</v>
      </c>
      <c r="G19" s="1072" t="s">
        <v>147</v>
      </c>
      <c r="H19" s="782">
        <f>D19+H18</f>
        <v>99155837.3200002</v>
      </c>
    </row>
    <row r="20" ht="24" customHeight="1">
      <c r="A20" s="1073" t="s">
        <v>114</v>
      </c>
      <c r="B20" s="679">
        <f>B17+B19</f>
        <v>3436238111.49</v>
      </c>
      <c r="C20" s="1043">
        <f>C17</f>
        <v>2099793609.51</v>
      </c>
      <c r="D20" s="1044">
        <f>D17+D19</f>
        <v>2839101799.18</v>
      </c>
      <c r="E20" s="1074" t="s">
        <v>114</v>
      </c>
      <c r="F20" s="1046">
        <f>F17+F19</f>
        <v>3436238111.49</v>
      </c>
      <c r="G20" s="810">
        <f>G17+G18</f>
        <v>2099793609.51</v>
      </c>
      <c r="H20" s="782">
        <f>H17+H19</f>
        <v>2839101799.18</v>
      </c>
    </row>
    <row r="21" ht="15.75" customHeight="1">
      <c r="A21" s="1075"/>
      <c r="B21" s="1076"/>
      <c r="C21" s="1077"/>
      <c r="D21" s="1078"/>
      <c r="E21" s="1079"/>
      <c r="F21" s="1080"/>
      <c r="G21" s="1081"/>
      <c r="H21" s="1082" t="s">
        <v>149</v>
      </c>
    </row>
  </sheetData>
  <mergeCells>
    <mergeCell ref="A1:H1"/>
    <mergeCell ref="G2:H2"/>
    <mergeCell ref="A4:A5"/>
    <mergeCell ref="B4:C4"/>
    <mergeCell ref="D4:D5"/>
    <mergeCell ref="E4:E5"/>
    <mergeCell ref="F4:G4"/>
    <mergeCell ref="H4:H5"/>
  </mergeCells>
  <printOptions horizontalCentered="1"/>
  <pageMargins left="0.393700787401575" right="0.393700787401575" top="1.18110236220472" bottom="0.78740157480315" header="0.51181" footer="0.51181"/>
  <pageSetup paperSize="9" scale="70" orientation="landscape" errors="blank"/>
</worksheet>
</file>

<file path=xl/worksheets/sheet8.xml><?xml version="1.0" encoding="utf-8"?>
<worksheet xmlns="http://schemas.openxmlformats.org/spreadsheetml/2006/main" xmlns:r="http://schemas.openxmlformats.org/officeDocument/2006/relationships">
  <dimension ref="A1:I36"/>
  <sheetViews>
    <sheetView showGridLines="0" topLeftCell="A1" zoomScaleNormal="100" zoomScalePageLayoutView="60" workbookViewId="0">
      <pane xSplit="0.05" ySplit="0.15" topLeftCell="B4" activePane="bottomRight" state="frozen"/>
      <selection activeCell="A1" sqref="A1"/>
    </sheetView>
  </sheetViews>
  <sheetFormatPr defaultColWidth="8" defaultRowHeight="14.25"/>
  <cols>
    <col min="1" max="1" width="27.4823529411765" style="16"/>
    <col min="2" max="2" width="22.0862745098039" style="16"/>
    <col min="3" max="3" width="22.0862745098039" style="16"/>
    <col min="4" max="4" width="22.0862745098039" style="16"/>
    <col min="5" max="5" width="22.0862745098039" style="16"/>
    <col min="6" max="6" width="22.0862745098039" style="16"/>
    <col min="7" max="7" width="22.0862745098039" style="16"/>
    <col min="8" max="8" width="24.721568627451" style="16"/>
    <col min="9" max="9" width="22.0862745098039" style="16"/>
  </cols>
  <sheetData>
    <row r="1" ht="37.5" customHeight="1">
      <c r="A1" s="1083" t="s">
        <v>150</v>
      </c>
      <c r="B1" s="1084"/>
      <c r="C1" s="1085"/>
      <c r="D1" s="1086"/>
      <c r="E1" s="1087"/>
      <c r="F1" s="1088"/>
      <c r="G1" s="1089"/>
      <c r="H1" s="1090"/>
      <c r="I1" s="1091"/>
    </row>
    <row r="2" ht="17.25" customHeight="1">
      <c r="A2" s="1092"/>
      <c r="B2" s="1093"/>
      <c r="C2" s="1094"/>
      <c r="D2" s="1095"/>
      <c r="E2" s="1096"/>
      <c r="F2" s="1097"/>
      <c r="G2" s="1098"/>
      <c r="H2" s="1099" t="s">
        <v>38</v>
      </c>
      <c r="I2" s="1100"/>
    </row>
    <row r="3" ht="17.25" customHeight="1">
      <c r="A3" s="1101" t="s">
        <v>53</v>
      </c>
      <c r="B3" s="1102"/>
      <c r="C3" s="1103"/>
      <c r="D3" s="1104"/>
      <c r="E3" s="1105"/>
      <c r="F3" s="1106"/>
      <c r="G3" s="1107"/>
      <c r="H3" s="1108"/>
      <c r="I3" s="1109" t="s">
        <v>54</v>
      </c>
    </row>
    <row r="4" ht="26.25" customHeight="1">
      <c r="A4" s="1110" t="s">
        <v>55</v>
      </c>
      <c r="B4" s="1111" t="s">
        <v>83</v>
      </c>
      <c r="C4" s="1112"/>
      <c r="D4" s="1113"/>
      <c r="E4" s="1114"/>
      <c r="F4" s="1115" t="s">
        <v>84</v>
      </c>
      <c r="G4" s="1116"/>
      <c r="H4" s="1117"/>
      <c r="I4" s="1118"/>
    </row>
    <row r="5" ht="33" customHeight="1">
      <c r="A5" s="1119"/>
      <c r="B5" s="1120" t="s">
        <v>151</v>
      </c>
      <c r="C5" s="1121" t="s">
        <v>152</v>
      </c>
      <c r="D5" s="1122" t="s">
        <v>153</v>
      </c>
      <c r="E5" s="1123" t="s">
        <v>154</v>
      </c>
      <c r="F5" s="1124" t="s">
        <v>151</v>
      </c>
      <c r="G5" s="1125" t="s">
        <v>152</v>
      </c>
      <c r="H5" s="1126" t="s">
        <v>153</v>
      </c>
      <c r="I5" s="1127" t="s">
        <v>154</v>
      </c>
    </row>
    <row r="6" ht="26.25" customHeight="1">
      <c r="A6" s="1128" t="s">
        <v>155</v>
      </c>
      <c r="B6" s="1129">
        <f>C6+D6+E6</f>
        <v>3094908610.85</v>
      </c>
      <c r="C6" s="1129">
        <f>C7+C8</f>
        <v>1876309095.67</v>
      </c>
      <c r="D6" s="1129">
        <f>D7+D8</f>
        <v>1218599515.18</v>
      </c>
      <c r="E6" s="1129">
        <f>E7+E8</f>
        <v>0</v>
      </c>
      <c r="F6" s="1129">
        <f>G6+H6+I6</f>
        <v>3248413391.72</v>
      </c>
      <c r="G6" s="1129">
        <f>G7+G8</f>
        <v>1976274461.74</v>
      </c>
      <c r="H6" s="1129">
        <f>H7+H8</f>
        <v>1272138929.98</v>
      </c>
      <c r="I6" s="808">
        <f>I7+I8</f>
        <v>0</v>
      </c>
    </row>
    <row r="7" ht="26.25" customHeight="1">
      <c r="A7" s="1130" t="s">
        <v>156</v>
      </c>
      <c r="B7" s="1129">
        <f>C7+D7+E7</f>
        <v>2447256432.44</v>
      </c>
      <c r="C7" s="1131">
        <v>1754703470.73</v>
      </c>
      <c r="D7" s="1132">
        <v>692552961.71</v>
      </c>
      <c r="E7" s="1133">
        <v>0</v>
      </c>
      <c r="F7" s="1129">
        <f>G7+H7+I7</f>
        <v>2572407922.3</v>
      </c>
      <c r="G7" s="1134">
        <v>1845365209.68</v>
      </c>
      <c r="H7" s="1135">
        <v>727042712.62</v>
      </c>
      <c r="I7" s="1136">
        <v>0</v>
      </c>
    </row>
    <row r="8" ht="26.25" customHeight="1">
      <c r="A8" s="1137" t="s">
        <v>157</v>
      </c>
      <c r="B8" s="1129">
        <f>C8+D8+E8</f>
        <v>647652178.41</v>
      </c>
      <c r="C8" s="1138">
        <v>121605624.94</v>
      </c>
      <c r="D8" s="1139">
        <v>526046553.47</v>
      </c>
      <c r="E8" s="1140">
        <v>0</v>
      </c>
      <c r="F8" s="1129">
        <f>G8+H8+I8</f>
        <v>676005469.42</v>
      </c>
      <c r="G8" s="1141">
        <v>130909252.06</v>
      </c>
      <c r="H8" s="1142">
        <v>545096217.36</v>
      </c>
      <c r="I8" s="1143">
        <v>0</v>
      </c>
    </row>
    <row r="9" ht="26.25" customHeight="1">
      <c r="A9" s="1144" t="s">
        <v>87</v>
      </c>
      <c r="B9" s="680">
        <f>C9+D9+E9</f>
        <v>56089771.97</v>
      </c>
      <c r="C9" s="1145">
        <v>46269900.7</v>
      </c>
      <c r="D9" s="1146">
        <v>9819871.27</v>
      </c>
      <c r="E9" s="1147">
        <v>0</v>
      </c>
      <c r="F9" s="680">
        <f>G9+H9+I9</f>
        <v>58901136.25</v>
      </c>
      <c r="G9" s="1148">
        <v>48457394.87</v>
      </c>
      <c r="H9" s="1149">
        <v>10443741.38</v>
      </c>
      <c r="I9" s="1150">
        <v>0</v>
      </c>
    </row>
    <row r="10" ht="26.25" customHeight="1">
      <c r="A10" s="1151" t="s">
        <v>89</v>
      </c>
      <c r="B10" s="1152">
        <f>C10+E10</f>
        <v>15000000</v>
      </c>
      <c r="C10" s="1153">
        <v>15000000</v>
      </c>
      <c r="D10" s="1154" t="s">
        <v>147</v>
      </c>
      <c r="E10" s="1155">
        <v>0</v>
      </c>
      <c r="F10" s="1152">
        <f>G10+I10</f>
        <v>22000000</v>
      </c>
      <c r="G10" s="1156">
        <v>22000000</v>
      </c>
      <c r="H10" s="1157" t="s">
        <v>147</v>
      </c>
      <c r="I10" s="1158">
        <v>0</v>
      </c>
    </row>
    <row r="11" ht="26.25" customHeight="1">
      <c r="A11" s="1159" t="s">
        <v>158</v>
      </c>
      <c r="B11" s="1129">
        <f>C11+D11+E11</f>
        <v>433468.44</v>
      </c>
      <c r="C11" s="1160">
        <v>433468.44</v>
      </c>
      <c r="D11" s="1161">
        <v>0</v>
      </c>
      <c r="E11" s="1162">
        <v>0</v>
      </c>
      <c r="F11" s="1129">
        <f>G11+H11+I11</f>
        <v>376079.31</v>
      </c>
      <c r="G11" s="1163">
        <v>376079.31</v>
      </c>
      <c r="H11" s="1164">
        <v>0</v>
      </c>
      <c r="I11" s="1165">
        <v>0</v>
      </c>
    </row>
    <row r="12" ht="26.25" customHeight="1">
      <c r="A12" s="1166" t="s">
        <v>96</v>
      </c>
      <c r="B12" s="1129">
        <f>C12+D12+E12</f>
        <v>365406.12</v>
      </c>
      <c r="C12" s="1167">
        <v>365406.12</v>
      </c>
      <c r="D12" s="1168">
        <v>0</v>
      </c>
      <c r="E12" s="1169">
        <v>0</v>
      </c>
      <c r="F12" s="1129">
        <f>G12+H12+I12</f>
        <v>357367.52</v>
      </c>
      <c r="G12" s="1170">
        <v>357367.52</v>
      </c>
      <c r="H12" s="1171">
        <v>0</v>
      </c>
      <c r="I12" s="1172">
        <v>0</v>
      </c>
    </row>
    <row r="13" ht="26.25" customHeight="1">
      <c r="A13" s="1173" t="s">
        <v>159</v>
      </c>
      <c r="B13" s="680">
        <f>D13</f>
        <v>3164335.35</v>
      </c>
      <c r="C13" s="1174" t="s">
        <v>147</v>
      </c>
      <c r="D13" s="1175">
        <v>3164335.35</v>
      </c>
      <c r="E13" s="1176" t="s">
        <v>147</v>
      </c>
      <c r="F13" s="680">
        <f>H13</f>
        <v>1061651.75</v>
      </c>
      <c r="G13" s="1177" t="s">
        <v>147</v>
      </c>
      <c r="H13" s="1178">
        <v>1061651.75</v>
      </c>
      <c r="I13" s="1179" t="s">
        <v>147</v>
      </c>
    </row>
    <row r="14" ht="26.25" customHeight="1">
      <c r="A14" s="1180" t="s">
        <v>160</v>
      </c>
      <c r="B14" s="1152">
        <f>C14+D14+E14</f>
        <v>3169596186.61</v>
      </c>
      <c r="C14" s="679">
        <f>C6+C9+C10+C11</f>
        <v>1938012464.81</v>
      </c>
      <c r="D14" s="679">
        <f>D6+D9+D11+D13</f>
        <v>1231583721.8</v>
      </c>
      <c r="E14" s="679">
        <f>E6+E9+E10+E11</f>
        <v>0</v>
      </c>
      <c r="F14" s="1152">
        <f>G14+H14+I14</f>
        <v>3330752259.03</v>
      </c>
      <c r="G14" s="679">
        <f>G6+G9+G10+G11</f>
        <v>2047107935.92</v>
      </c>
      <c r="H14" s="679">
        <f>H6+H9+H11+H13</f>
        <v>1283644323.11</v>
      </c>
      <c r="I14" s="679">
        <f>I6+I9+I10+I11</f>
        <v>0</v>
      </c>
    </row>
    <row r="15" ht="26.25" customHeight="1">
      <c r="A15" s="1181" t="s">
        <v>161</v>
      </c>
      <c r="B15" s="1152">
        <f>C15+D15+E15</f>
        <v>3072400</v>
      </c>
      <c r="C15" s="1182">
        <v>3072400</v>
      </c>
      <c r="D15" s="1183">
        <v>0</v>
      </c>
      <c r="E15" s="1184">
        <v>0</v>
      </c>
      <c r="F15" s="1152">
        <f>G15+H15+I15</f>
        <v>0</v>
      </c>
      <c r="G15" s="1185">
        <v>0</v>
      </c>
      <c r="H15" s="1186">
        <v>0</v>
      </c>
      <c r="I15" s="1187">
        <v>0</v>
      </c>
    </row>
    <row r="16" ht="26.25" customHeight="1">
      <c r="A16" s="1188" t="s">
        <v>162</v>
      </c>
      <c r="B16" s="1152">
        <f>C16+D16+E16</f>
        <v>114594353.21</v>
      </c>
      <c r="C16" s="1189">
        <v>114594353.21</v>
      </c>
      <c r="D16" s="1190">
        <v>0</v>
      </c>
      <c r="E16" s="1191">
        <v>0</v>
      </c>
      <c r="F16" s="1152">
        <f>G16+H16+I16</f>
        <v>0</v>
      </c>
      <c r="G16" s="1192">
        <v>0</v>
      </c>
      <c r="H16" s="1193">
        <v>0</v>
      </c>
      <c r="I16" s="1194">
        <v>0</v>
      </c>
    </row>
    <row r="17" ht="26.25" customHeight="1">
      <c r="A17" s="1195" t="s">
        <v>163</v>
      </c>
      <c r="B17" s="1152">
        <f>C17+D17+E17</f>
        <v>3287262939.82</v>
      </c>
      <c r="C17" s="679">
        <f>C14+C15+C16</f>
        <v>2055679218.02</v>
      </c>
      <c r="D17" s="679">
        <f>D14+D15+D16</f>
        <v>1231583721.8</v>
      </c>
      <c r="E17" s="679">
        <f>E14+E15+E16</f>
        <v>0</v>
      </c>
      <c r="F17" s="1152">
        <f>G17+H17+I17</f>
        <v>3330752259.03</v>
      </c>
      <c r="G17" s="679">
        <f>G14+G15+G16</f>
        <v>2047107935.92</v>
      </c>
      <c r="H17" s="679">
        <f>H14+H15+H16</f>
        <v>1283644323.11</v>
      </c>
      <c r="I17" s="679">
        <f>I14+I15+I16</f>
        <v>0</v>
      </c>
    </row>
    <row r="18" ht="26.25" customHeight="1">
      <c r="A18" s="1196" t="s">
        <v>164</v>
      </c>
      <c r="B18" s="1152">
        <f>C18+D18+E18</f>
        <v>3812223567.33</v>
      </c>
      <c r="C18" s="1197">
        <v>2695992032.33</v>
      </c>
      <c r="D18" s="1198">
        <v>1116231535</v>
      </c>
      <c r="E18" s="1199">
        <v>0</v>
      </c>
      <c r="F18" s="1152">
        <f>G18+H18+I18</f>
        <v>4453814183.42</v>
      </c>
      <c r="G18" s="679">
        <f>C34</f>
        <v>3117439695.93</v>
      </c>
      <c r="H18" s="679">
        <f>D34</f>
        <v>1336374487.49</v>
      </c>
      <c r="I18" s="679">
        <f>E34</f>
        <v>0</v>
      </c>
    </row>
    <row r="19" ht="26.25" customHeight="1">
      <c r="A19" s="1200" t="s">
        <v>114</v>
      </c>
      <c r="B19" s="1152">
        <f>B17+B18</f>
        <v>7099486507.15</v>
      </c>
      <c r="C19" s="679">
        <f>C17+C18</f>
        <v>4751671250.35</v>
      </c>
      <c r="D19" s="679">
        <f>D17+D18</f>
        <v>2347815256.8</v>
      </c>
      <c r="E19" s="679">
        <f>E17+E18</f>
        <v>0</v>
      </c>
      <c r="F19" s="1152">
        <f>F17+F18</f>
        <v>7784566442.45</v>
      </c>
      <c r="G19" s="679">
        <f>G17+G18</f>
        <v>5164547631.85</v>
      </c>
      <c r="H19" s="679">
        <f>H17+H18</f>
        <v>2620018810.6</v>
      </c>
      <c r="I19" s="679">
        <f>I17+I18</f>
        <v>0</v>
      </c>
    </row>
    <row r="20" ht="26.25" customHeight="1">
      <c r="A20" s="1201" t="s">
        <v>55</v>
      </c>
      <c r="B20" s="1202" t="s">
        <v>83</v>
      </c>
      <c r="C20" s="1203"/>
      <c r="D20" s="1204"/>
      <c r="E20" s="1205"/>
      <c r="F20" s="1206" t="s">
        <v>84</v>
      </c>
      <c r="G20" s="1207"/>
      <c r="H20" s="1208"/>
      <c r="I20" s="1209"/>
    </row>
    <row r="21" ht="35.25" customHeight="1">
      <c r="A21" s="1210"/>
      <c r="B21" s="1211" t="s">
        <v>151</v>
      </c>
      <c r="C21" s="1212" t="s">
        <v>152</v>
      </c>
      <c r="D21" s="1213" t="s">
        <v>153</v>
      </c>
      <c r="E21" s="1214" t="s">
        <v>154</v>
      </c>
      <c r="F21" s="1215" t="s">
        <v>151</v>
      </c>
      <c r="G21" s="1216" t="s">
        <v>152</v>
      </c>
      <c r="H21" s="1217" t="s">
        <v>153</v>
      </c>
      <c r="I21" s="1218" t="s">
        <v>154</v>
      </c>
    </row>
    <row r="22" ht="26.25" customHeight="1">
      <c r="A22" s="1219" t="s">
        <v>165</v>
      </c>
      <c r="B22" s="679">
        <f>C22+D22+E22</f>
        <v>2498097022.07</v>
      </c>
      <c r="C22" s="1220">
        <v>1504094539.64</v>
      </c>
      <c r="D22" s="1221">
        <v>994002482.43</v>
      </c>
      <c r="E22" s="1222">
        <v>0</v>
      </c>
      <c r="F22" s="679">
        <f>G22+H22+I22</f>
        <v>2686783282.31</v>
      </c>
      <c r="G22" s="1223">
        <v>1623629215.98</v>
      </c>
      <c r="H22" s="1224">
        <v>1063154066.33</v>
      </c>
      <c r="I22" s="1225">
        <v>0</v>
      </c>
    </row>
    <row r="23" ht="26.25" customHeight="1">
      <c r="A23" s="1226" t="s">
        <v>166</v>
      </c>
      <c r="B23" s="679">
        <f>C23+D23+E23</f>
        <v>1089611453.49</v>
      </c>
      <c r="C23" s="1227">
        <v>1021440724.81</v>
      </c>
      <c r="D23" s="1228">
        <v>68170728.68</v>
      </c>
      <c r="E23" s="1229">
        <v>0</v>
      </c>
      <c r="F23" s="679">
        <f>G23+H23+I23</f>
        <v>1175212249.13</v>
      </c>
      <c r="G23" s="1230">
        <v>1101196254.51</v>
      </c>
      <c r="H23" s="1231">
        <v>74015994.62</v>
      </c>
      <c r="I23" s="1232">
        <v>0</v>
      </c>
    </row>
    <row r="24" ht="26.25" customHeight="1">
      <c r="A24" s="1233" t="s">
        <v>167</v>
      </c>
      <c r="B24" s="679">
        <f>C24+D24+E24</f>
        <v>1288066908.66</v>
      </c>
      <c r="C24" s="1234">
        <v>362235154.91</v>
      </c>
      <c r="D24" s="1235">
        <v>925831753.75</v>
      </c>
      <c r="E24" s="1236">
        <v>0</v>
      </c>
      <c r="F24" s="679">
        <f>G24+H24+I24</f>
        <v>1375551302.77</v>
      </c>
      <c r="G24" s="1237">
        <v>386413231.06</v>
      </c>
      <c r="H24" s="1238">
        <v>989138071.71</v>
      </c>
      <c r="I24" s="1239">
        <v>0</v>
      </c>
    </row>
    <row r="25" ht="26.25" customHeight="1">
      <c r="A25" s="1240" t="s">
        <v>168</v>
      </c>
      <c r="B25" s="679">
        <f>C25+D25+E25</f>
        <v>23695810.3</v>
      </c>
      <c r="C25" s="1241">
        <v>23695810.3</v>
      </c>
      <c r="D25" s="1242">
        <v>0</v>
      </c>
      <c r="E25" s="1243">
        <v>0</v>
      </c>
      <c r="F25" s="679">
        <f>G25+H25+I25</f>
        <v>33498154.9</v>
      </c>
      <c r="G25" s="1244">
        <v>33498154.9</v>
      </c>
      <c r="H25" s="1245">
        <v>0</v>
      </c>
      <c r="I25" s="1246">
        <v>0</v>
      </c>
    </row>
    <row r="26" ht="26.25" customHeight="1">
      <c r="A26" s="1247" t="s">
        <v>169</v>
      </c>
      <c r="B26" s="808">
        <f>C26+E26</f>
        <v>96722849.62</v>
      </c>
      <c r="C26" s="1248">
        <v>96722849.62</v>
      </c>
      <c r="D26" s="1249" t="s">
        <v>147</v>
      </c>
      <c r="E26" s="1250">
        <v>0</v>
      </c>
      <c r="F26" s="808">
        <f>G26+I26</f>
        <v>102521575.51</v>
      </c>
      <c r="G26" s="1251">
        <v>102521575.51</v>
      </c>
      <c r="H26" s="1252" t="s">
        <v>147</v>
      </c>
      <c r="I26" s="1253">
        <v>0</v>
      </c>
    </row>
    <row r="27" ht="26.25" customHeight="1">
      <c r="A27" s="1254" t="s">
        <v>140</v>
      </c>
      <c r="B27" s="680">
        <f>C27+D27+E27</f>
        <v>18636523.57</v>
      </c>
      <c r="C27" s="1255">
        <v>12470261.57</v>
      </c>
      <c r="D27" s="1256">
        <v>6166262</v>
      </c>
      <c r="E27" s="1257">
        <v>0</v>
      </c>
      <c r="F27" s="680">
        <f>G27+H27+I27</f>
        <v>2151000</v>
      </c>
      <c r="G27" s="1258">
        <v>1251000</v>
      </c>
      <c r="H27" s="1259">
        <v>900000</v>
      </c>
      <c r="I27" s="1260">
        <v>0</v>
      </c>
    </row>
    <row r="28" ht="26.25" customHeight="1">
      <c r="A28" s="1261" t="s">
        <v>141</v>
      </c>
      <c r="B28" s="679">
        <f>D28</f>
        <v>11272024.88</v>
      </c>
      <c r="C28" s="1262" t="s">
        <v>147</v>
      </c>
      <c r="D28" s="1263">
        <v>11272024.88</v>
      </c>
      <c r="E28" s="1264" t="s">
        <v>147</v>
      </c>
      <c r="F28" s="679">
        <f>H28</f>
        <v>11240435.32</v>
      </c>
      <c r="G28" s="1265" t="s">
        <v>147</v>
      </c>
      <c r="H28" s="1266">
        <v>11240435.32</v>
      </c>
      <c r="I28" s="1267" t="s">
        <v>147</v>
      </c>
    </row>
    <row r="29" ht="26.25" customHeight="1">
      <c r="A29" s="1268" t="s">
        <v>142</v>
      </c>
      <c r="B29" s="679">
        <f>C29+D29+E29</f>
        <v>2528005570.52</v>
      </c>
      <c r="C29" s="679">
        <f>C22+C27</f>
        <v>1516564801.21</v>
      </c>
      <c r="D29" s="679">
        <f>D22+D27+D28</f>
        <v>1011440769.31</v>
      </c>
      <c r="E29" s="679">
        <f>E22+E27</f>
        <v>0</v>
      </c>
      <c r="F29" s="679">
        <f>G29+H29+I29</f>
        <v>2700174717.63</v>
      </c>
      <c r="G29" s="679">
        <f>G22+G27</f>
        <v>1624880215.98</v>
      </c>
      <c r="H29" s="679">
        <f>H22+H27+H28</f>
        <v>1075294501.65</v>
      </c>
      <c r="I29" s="679">
        <f>I22+I27</f>
        <v>0</v>
      </c>
    </row>
    <row r="30" ht="26.25" customHeight="1">
      <c r="A30" s="1269" t="s">
        <v>143</v>
      </c>
      <c r="B30" s="679">
        <f>C30+D30+E30</f>
        <v>3072400</v>
      </c>
      <c r="C30" s="1270">
        <v>3072400</v>
      </c>
      <c r="D30" s="1271">
        <v>0</v>
      </c>
      <c r="E30" s="1272">
        <v>0</v>
      </c>
      <c r="F30" s="679">
        <f>G30+H30+I30</f>
        <v>0</v>
      </c>
      <c r="G30" s="1273">
        <v>0</v>
      </c>
      <c r="H30" s="1274">
        <v>0</v>
      </c>
      <c r="I30" s="1275">
        <v>0</v>
      </c>
    </row>
    <row r="31" ht="26.25" customHeight="1">
      <c r="A31" s="1276" t="s">
        <v>144</v>
      </c>
      <c r="B31" s="679">
        <f>C31+D31+E31</f>
        <v>114594353.21</v>
      </c>
      <c r="C31" s="1277">
        <v>114594353.21</v>
      </c>
      <c r="D31" s="1278">
        <v>0</v>
      </c>
      <c r="E31" s="1279">
        <v>0</v>
      </c>
      <c r="F31" s="679">
        <f>G31+H31+I31</f>
        <v>0</v>
      </c>
      <c r="G31" s="1280">
        <v>0</v>
      </c>
      <c r="H31" s="1281">
        <v>0</v>
      </c>
      <c r="I31" s="1282">
        <v>0</v>
      </c>
    </row>
    <row r="32" ht="26.25" customHeight="1">
      <c r="A32" s="1283" t="s">
        <v>145</v>
      </c>
      <c r="B32" s="679">
        <f>C32+D32+E32</f>
        <v>2645672323.73</v>
      </c>
      <c r="C32" s="679">
        <f>C29+C30+C31</f>
        <v>1634231554.42</v>
      </c>
      <c r="D32" s="679">
        <f>D29+D30+D31</f>
        <v>1011440769.31</v>
      </c>
      <c r="E32" s="679">
        <f>E29+E30+E31</f>
        <v>0</v>
      </c>
      <c r="F32" s="679">
        <f>G32+H32+I32</f>
        <v>2700174717.63</v>
      </c>
      <c r="G32" s="679">
        <f>G29+G30+G31</f>
        <v>1624880215.98</v>
      </c>
      <c r="H32" s="679">
        <f>H29+H30+H31</f>
        <v>1075294501.65</v>
      </c>
      <c r="I32" s="679">
        <f>I29+I30+I31</f>
        <v>0</v>
      </c>
    </row>
    <row r="33" ht="26.25" customHeight="1">
      <c r="A33" s="1284" t="s">
        <v>146</v>
      </c>
      <c r="B33" s="679">
        <f>C33+D33+E33</f>
        <v>641590616.09</v>
      </c>
      <c r="C33" s="679">
        <f>C17-C32</f>
        <v>421447663.6</v>
      </c>
      <c r="D33" s="679">
        <f>D17-D32</f>
        <v>220142952.49</v>
      </c>
      <c r="E33" s="679">
        <f>E17-E32</f>
        <v>0</v>
      </c>
      <c r="F33" s="679">
        <f>G33+H33+I33</f>
        <v>630577541.4</v>
      </c>
      <c r="G33" s="679">
        <f>G17-G32</f>
        <v>422227719.94</v>
      </c>
      <c r="H33" s="679">
        <f>H17-H32</f>
        <v>208349821.46</v>
      </c>
      <c r="I33" s="679">
        <f>I17-I32</f>
        <v>0</v>
      </c>
    </row>
    <row r="34" ht="26.25" customHeight="1">
      <c r="A34" s="1285" t="s">
        <v>148</v>
      </c>
      <c r="B34" s="679">
        <f>C34+D34+E34</f>
        <v>4453814183.42</v>
      </c>
      <c r="C34" s="679">
        <f>C18+C33</f>
        <v>3117439695.93</v>
      </c>
      <c r="D34" s="679">
        <f>D18+D33</f>
        <v>1336374487.49</v>
      </c>
      <c r="E34" s="679">
        <f>E18+E33</f>
        <v>0</v>
      </c>
      <c r="F34" s="679">
        <f>G34+H34+I34</f>
        <v>5084391724.82</v>
      </c>
      <c r="G34" s="679">
        <f>G18+G33</f>
        <v>3539667415.87</v>
      </c>
      <c r="H34" s="679">
        <f>H18+H33</f>
        <v>1544724308.95</v>
      </c>
      <c r="I34" s="679">
        <f>I18+I33</f>
        <v>0</v>
      </c>
    </row>
    <row r="35" ht="26.25" customHeight="1">
      <c r="A35" s="1286" t="s">
        <v>114</v>
      </c>
      <c r="B35" s="679">
        <f>B32+B34</f>
        <v>7099486507.15</v>
      </c>
      <c r="C35" s="679">
        <f>C32+C34</f>
        <v>4751671250.35</v>
      </c>
      <c r="D35" s="679">
        <f>D32+D34</f>
        <v>2347815256.8</v>
      </c>
      <c r="E35" s="679">
        <f>E32+E34</f>
        <v>0</v>
      </c>
      <c r="F35" s="679">
        <f>F32+F34</f>
        <v>7784566442.45</v>
      </c>
      <c r="G35" s="679">
        <f>G32+G34</f>
        <v>5164547631.85</v>
      </c>
      <c r="H35" s="679">
        <f>H32+H34</f>
        <v>2620018810.6</v>
      </c>
      <c r="I35" s="679">
        <f>I32+I34</f>
        <v>0</v>
      </c>
    </row>
    <row r="36" ht="18" customHeight="1">
      <c r="A36" s="1287"/>
      <c r="B36" s="1288"/>
      <c r="C36" s="1289"/>
      <c r="D36" s="1290"/>
      <c r="E36" s="1291"/>
      <c r="F36" s="1292"/>
      <c r="G36" s="1293"/>
      <c r="H36" s="1294"/>
      <c r="I36" s="1295" t="s">
        <v>170</v>
      </c>
    </row>
  </sheetData>
  <mergeCells>
    <mergeCell ref="A1:I1"/>
    <mergeCell ref="H2:I2"/>
    <mergeCell ref="A4:A5"/>
    <mergeCell ref="B4:E4"/>
    <mergeCell ref="F4:I4"/>
    <mergeCell ref="A20:A21"/>
    <mergeCell ref="B20:E20"/>
    <mergeCell ref="F20:I20"/>
  </mergeCells>
  <printOptions horizontalCentered="1"/>
  <pageMargins left="0.393700787401575" right="0.393700787401575" top="0.393700787401575" bottom="0.393700787401575" header="0.51181" footer="0.51181"/>
  <pageSetup paperSize="9" scale="60" orientation="landscape" errors="blank"/>
</worksheet>
</file>

<file path=xl/worksheets/sheet9.xml><?xml version="1.0" encoding="utf-8"?>
<worksheet xmlns="http://schemas.openxmlformats.org/spreadsheetml/2006/main" xmlns:r="http://schemas.openxmlformats.org/officeDocument/2006/relationships">
  <dimension ref="A1:F21"/>
  <sheetViews>
    <sheetView showGridLines="0" topLeftCell="A1" zoomScaleNormal="100" zoomScalePageLayoutView="60" workbookViewId="0">
      <pane ySplit="0.15" topLeftCell="A4" activePane="bottomLeft" state="frozen"/>
      <selection activeCell="A1" sqref="A1"/>
    </sheetView>
  </sheetViews>
  <sheetFormatPr defaultColWidth="8" defaultRowHeight="14.25"/>
  <cols>
    <col min="1" max="1" width="39.0274509803922" style="16"/>
    <col min="2" max="2" width="23.843137254902" style="16"/>
    <col min="3" max="3" width="23.843137254902" style="16"/>
    <col min="4" max="4" width="27.6078431372549" style="16"/>
    <col min="5" max="5" width="23.843137254902" style="16"/>
    <col min="6" max="6" width="23.843137254902" style="16"/>
  </cols>
  <sheetData>
    <row r="1" ht="37.5" customHeight="1">
      <c r="A1" s="1296" t="s">
        <v>171</v>
      </c>
      <c r="B1" s="1297"/>
      <c r="C1" s="1298"/>
      <c r="D1" s="1299"/>
      <c r="E1" s="1300"/>
      <c r="F1" s="1301"/>
    </row>
    <row r="2" ht="15.75" customHeight="1">
      <c r="A2" s="1302"/>
      <c r="B2" s="1303"/>
      <c r="C2" s="1304"/>
      <c r="D2" s="1305"/>
      <c r="E2" s="1306"/>
      <c r="F2" s="1307" t="s">
        <v>40</v>
      </c>
    </row>
    <row r="3" ht="15.75" customHeight="1">
      <c r="A3" s="1308" t="s">
        <v>53</v>
      </c>
      <c r="B3" s="1309"/>
      <c r="C3" s="1310"/>
      <c r="D3" s="1311"/>
      <c r="E3" s="1312"/>
      <c r="F3" s="1313" t="s">
        <v>54</v>
      </c>
    </row>
    <row r="4" ht="36" customHeight="1">
      <c r="A4" s="1314" t="s">
        <v>55</v>
      </c>
      <c r="B4" s="1315" t="s">
        <v>83</v>
      </c>
      <c r="C4" s="1316" t="s">
        <v>84</v>
      </c>
      <c r="D4" s="1317" t="s">
        <v>55</v>
      </c>
      <c r="E4" s="1318" t="s">
        <v>83</v>
      </c>
      <c r="F4" s="1319" t="s">
        <v>84</v>
      </c>
    </row>
    <row r="5" ht="24" customHeight="1">
      <c r="A5" s="1320" t="s">
        <v>172</v>
      </c>
      <c r="B5" s="1321">
        <v>447997660</v>
      </c>
      <c r="C5" s="1322">
        <v>570399000</v>
      </c>
      <c r="D5" s="1323" t="s">
        <v>165</v>
      </c>
      <c r="E5" s="1324">
        <v>1443390458.6</v>
      </c>
      <c r="F5" s="1325">
        <v>1562924520.45</v>
      </c>
    </row>
    <row r="6" ht="24" customHeight="1">
      <c r="A6" s="1326" t="s">
        <v>173</v>
      </c>
      <c r="B6" s="1327">
        <v>416165860</v>
      </c>
      <c r="C6" s="1328">
        <v>529696160</v>
      </c>
      <c r="D6" s="1329" t="s">
        <v>174</v>
      </c>
      <c r="E6" s="1330">
        <v>1252579123.37</v>
      </c>
      <c r="F6" s="1331">
        <v>1344538789.63</v>
      </c>
    </row>
    <row r="7" ht="24" customHeight="1">
      <c r="A7" s="1332" t="s">
        <v>175</v>
      </c>
      <c r="B7" s="1333">
        <v>0</v>
      </c>
      <c r="C7" s="1334">
        <v>0</v>
      </c>
      <c r="D7" s="1335" t="s">
        <v>176</v>
      </c>
      <c r="E7" s="1336">
        <v>190811335.23</v>
      </c>
      <c r="F7" s="1337">
        <v>218385730.82</v>
      </c>
    </row>
    <row r="8" ht="24" customHeight="1">
      <c r="A8" s="1338" t="s">
        <v>177</v>
      </c>
      <c r="B8" s="1339">
        <v>31831800</v>
      </c>
      <c r="C8" s="1340">
        <v>40702840</v>
      </c>
      <c r="D8" s="1341" t="s">
        <v>178</v>
      </c>
      <c r="E8" s="1342">
        <v>152726550</v>
      </c>
      <c r="F8" s="1343">
        <v>152785500</v>
      </c>
    </row>
    <row r="9" ht="24" customHeight="1">
      <c r="A9" s="1344" t="s">
        <v>179</v>
      </c>
      <c r="B9" s="1345">
        <v>0</v>
      </c>
      <c r="C9" s="1346">
        <v>0</v>
      </c>
      <c r="D9" s="1347"/>
      <c r="E9" s="1348"/>
      <c r="F9" s="1349"/>
    </row>
    <row r="10" ht="24" customHeight="1">
      <c r="A10" s="1350" t="s">
        <v>87</v>
      </c>
      <c r="B10" s="1351">
        <v>14480856</v>
      </c>
      <c r="C10" s="1352">
        <v>19025000</v>
      </c>
      <c r="D10" s="1353"/>
      <c r="E10" s="1354"/>
      <c r="F10" s="1355"/>
    </row>
    <row r="11" ht="24" customHeight="1">
      <c r="A11" s="1356" t="s">
        <v>89</v>
      </c>
      <c r="B11" s="1357">
        <v>1158619470.78</v>
      </c>
      <c r="C11" s="1358">
        <v>1242350537.52</v>
      </c>
      <c r="D11" s="1359"/>
      <c r="E11" s="1360"/>
      <c r="F11" s="1361"/>
    </row>
    <row r="12" ht="24" customHeight="1">
      <c r="A12" s="1362" t="s">
        <v>180</v>
      </c>
      <c r="B12" s="1363">
        <v>1058904080</v>
      </c>
      <c r="C12" s="1364">
        <v>1120427000</v>
      </c>
      <c r="D12" s="1365"/>
      <c r="E12" s="1366"/>
      <c r="F12" s="1367"/>
    </row>
    <row r="13" ht="24" customHeight="1">
      <c r="A13" s="1368" t="s">
        <v>158</v>
      </c>
      <c r="B13" s="1369">
        <v>530000</v>
      </c>
      <c r="C13" s="1370">
        <v>100000</v>
      </c>
      <c r="D13" s="1371" t="s">
        <v>181</v>
      </c>
      <c r="E13" s="1372">
        <v>0</v>
      </c>
      <c r="F13" s="1373">
        <v>0</v>
      </c>
    </row>
    <row r="14" ht="24" customHeight="1">
      <c r="A14" s="1374" t="s">
        <v>182</v>
      </c>
      <c r="B14" s="679">
        <f>B5+B10+B11+B13</f>
        <v>1621627986.78</v>
      </c>
      <c r="C14" s="679">
        <f>C5+C10+C11+C13</f>
        <v>1831874537.52</v>
      </c>
      <c r="D14" s="1375" t="s">
        <v>142</v>
      </c>
      <c r="E14" s="679">
        <f>E5+E8+E13</f>
        <v>1596117008.6</v>
      </c>
      <c r="F14" s="679">
        <f>F5+F8+F13</f>
        <v>1715710020.45</v>
      </c>
    </row>
    <row r="15" ht="24" customHeight="1">
      <c r="A15" s="1376" t="s">
        <v>183</v>
      </c>
      <c r="B15" s="1377">
        <v>0</v>
      </c>
      <c r="C15" s="1378">
        <v>0</v>
      </c>
      <c r="D15" s="1379" t="s">
        <v>143</v>
      </c>
      <c r="E15" s="1380">
        <v>0</v>
      </c>
      <c r="F15" s="1381">
        <v>0</v>
      </c>
    </row>
    <row r="16" ht="24" customHeight="1">
      <c r="A16" s="1382" t="s">
        <v>184</v>
      </c>
      <c r="B16" s="1383">
        <v>1633517021.26</v>
      </c>
      <c r="C16" s="1384">
        <v>1813774537.52</v>
      </c>
      <c r="D16" s="1385" t="s">
        <v>144</v>
      </c>
      <c r="E16" s="1386">
        <v>1633517021.26</v>
      </c>
      <c r="F16" s="1387">
        <v>1813774537.52</v>
      </c>
    </row>
    <row r="17" ht="25.5" customHeight="1">
      <c r="A17" s="1388" t="s">
        <v>185</v>
      </c>
      <c r="B17" s="679">
        <f>B14+B15+B16</f>
        <v>3255145008.04</v>
      </c>
      <c r="C17" s="679">
        <f>C14+C15+C16</f>
        <v>3645649075.04</v>
      </c>
      <c r="D17" s="1389" t="s">
        <v>145</v>
      </c>
      <c r="E17" s="679">
        <f>E14+E15+E16</f>
        <v>3229634029.86</v>
      </c>
      <c r="F17" s="679">
        <f>F14+F15+F16</f>
        <v>3529484557.97</v>
      </c>
    </row>
    <row r="18" ht="24" customHeight="1">
      <c r="A18" s="1390"/>
      <c r="B18" s="1391"/>
      <c r="C18" s="1392"/>
      <c r="D18" s="1393" t="s">
        <v>146</v>
      </c>
      <c r="E18" s="808">
        <f>B17-E17</f>
        <v>25510978.1800003</v>
      </c>
      <c r="F18" s="808">
        <f>C17-F17</f>
        <v>116164517.07</v>
      </c>
    </row>
    <row r="19" ht="24" customHeight="1">
      <c r="A19" s="1394" t="s">
        <v>186</v>
      </c>
      <c r="B19" s="1395">
        <v>775296872.86</v>
      </c>
      <c r="C19" s="679">
        <f>E19</f>
        <v>800807851.04</v>
      </c>
      <c r="D19" s="1396" t="s">
        <v>148</v>
      </c>
      <c r="E19" s="680">
        <f>B19+E18</f>
        <v>800807851.04</v>
      </c>
      <c r="F19" s="680">
        <f>C19+F18</f>
        <v>916972368.11</v>
      </c>
    </row>
    <row r="20" ht="24" customHeight="1">
      <c r="A20" s="1397" t="s">
        <v>114</v>
      </c>
      <c r="B20" s="808">
        <f>B17+B19</f>
        <v>4030441880.9</v>
      </c>
      <c r="C20" s="808">
        <f>C17+C19</f>
        <v>4446456926.08</v>
      </c>
      <c r="D20" s="1398" t="s">
        <v>114</v>
      </c>
      <c r="E20" s="808">
        <f>E17+E19</f>
        <v>4030441880.9</v>
      </c>
      <c r="F20" s="808">
        <f>F17+F19</f>
        <v>4446456926.08</v>
      </c>
    </row>
    <row r="21" ht="15.75" customHeight="1">
      <c r="A21" s="1399"/>
      <c r="B21" s="1400"/>
      <c r="C21" s="1401"/>
      <c r="D21" s="1402"/>
      <c r="E21" s="1403"/>
      <c r="F21" s="1404" t="s">
        <v>187</v>
      </c>
    </row>
  </sheetData>
  <mergeCells>
    <mergeCell ref="A1:F1"/>
    <mergeCell ref="A4"/>
    <mergeCell ref="B4"/>
    <mergeCell ref="C4"/>
  </mergeCells>
  <printOptions horizontalCentered="1"/>
  <pageMargins left="1.18110236220472" right="0.393700787401575" top="0.393700787401575" bottom="0.393700787401575" header="0.51181" footer="0.51181"/>
  <pageSetup paperSize="9" scale="80" orientation="landscape" errors="blank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18"/>
  <sheetViews>
    <sheetView showGridLines="0" showZeros="0" topLeftCell="A1" zoomScaleNormal="100" zoomScalePageLayoutView="60" workbookViewId="0">
      <selection activeCell="A1" sqref="A1"/>
    </sheetView>
  </sheetViews>
  <sheetFormatPr defaultColWidth="8" defaultRowHeight="14.25"/>
  <cols>
    <col min="1" max="1" width="23.4666666666667" style="16"/>
    <col min="2" max="2" width="27.6078431372549" style="16"/>
    <col min="3" max="3" width="27.6078431372549" style="16"/>
    <col min="4" max="4" width="23.4666666666667" style="16"/>
    <col min="5" max="5" width="27.6078431372549" style="16"/>
    <col min="6" max="6" width="27.6078431372549" style="16"/>
  </cols>
  <sheetData>
    <row r="1" ht="37.5" customHeight="1">
      <c r="A1" s="1405" t="s">
        <v>188</v>
      </c>
      <c r="B1" s="1406"/>
      <c r="C1" s="1407"/>
      <c r="D1" s="1408"/>
      <c r="E1" s="1409"/>
      <c r="F1" s="1410"/>
    </row>
    <row r="2" ht="15.75" customHeight="1">
      <c r="A2" s="1411"/>
      <c r="B2" s="1412"/>
      <c r="C2" s="1413"/>
      <c r="D2" s="1414"/>
      <c r="E2" s="1415" t="s">
        <v>42</v>
      </c>
      <c r="F2" s="1416"/>
    </row>
    <row r="3" ht="15.75" customHeight="1">
      <c r="A3" s="1417" t="s">
        <v>53</v>
      </c>
      <c r="B3" s="1418"/>
      <c r="C3" s="1419"/>
      <c r="D3" s="1420"/>
      <c r="E3" s="1421"/>
      <c r="F3" s="1422" t="s">
        <v>54</v>
      </c>
    </row>
    <row r="4" ht="39.75" customHeight="1">
      <c r="A4" s="1423" t="s">
        <v>55</v>
      </c>
      <c r="B4" s="1424" t="s">
        <v>83</v>
      </c>
      <c r="C4" s="1425" t="s">
        <v>84</v>
      </c>
      <c r="D4" s="1426" t="s">
        <v>55</v>
      </c>
      <c r="E4" s="1427" t="s">
        <v>83</v>
      </c>
      <c r="F4" s="1428" t="s">
        <v>84</v>
      </c>
    </row>
    <row r="5" ht="24" customHeight="1">
      <c r="A5" s="1429" t="s">
        <v>189</v>
      </c>
      <c r="B5" s="1430">
        <v>285144921.24</v>
      </c>
      <c r="C5" s="1431">
        <v>273767904</v>
      </c>
      <c r="D5" s="1432" t="s">
        <v>190</v>
      </c>
      <c r="E5" s="1433">
        <v>260068929.38</v>
      </c>
      <c r="F5" s="1434">
        <v>270332164.92</v>
      </c>
    </row>
    <row r="6" ht="24" customHeight="1">
      <c r="A6" s="1435" t="s">
        <v>87</v>
      </c>
      <c r="B6" s="1436">
        <v>7800000</v>
      </c>
      <c r="C6" s="1437">
        <v>7500000</v>
      </c>
      <c r="D6" s="1438" t="s">
        <v>191</v>
      </c>
      <c r="E6" s="1439">
        <v>61764415.24</v>
      </c>
      <c r="F6" s="1440">
        <v>64789352.2</v>
      </c>
    </row>
    <row r="7" ht="24" customHeight="1">
      <c r="A7" s="1441" t="s">
        <v>89</v>
      </c>
      <c r="B7" s="1442">
        <v>0</v>
      </c>
      <c r="C7" s="1443">
        <v>0</v>
      </c>
      <c r="D7" s="1444" t="s">
        <v>192</v>
      </c>
      <c r="E7" s="1445">
        <v>1041000</v>
      </c>
      <c r="F7" s="1446">
        <v>1145400</v>
      </c>
    </row>
    <row r="8" ht="24" customHeight="1">
      <c r="A8" s="1447"/>
      <c r="B8" s="1448"/>
      <c r="C8" s="1449"/>
      <c r="D8" s="1450" t="s">
        <v>193</v>
      </c>
      <c r="E8" s="1451">
        <v>0</v>
      </c>
      <c r="F8" s="1452">
        <v>2000000</v>
      </c>
    </row>
    <row r="9" ht="24" customHeight="1">
      <c r="A9" s="1453" t="s">
        <v>158</v>
      </c>
      <c r="B9" s="1454">
        <v>230000</v>
      </c>
      <c r="C9" s="1455">
        <v>200000</v>
      </c>
      <c r="D9" s="1456" t="s">
        <v>95</v>
      </c>
      <c r="E9" s="1457">
        <v>1300000</v>
      </c>
      <c r="F9" s="1458">
        <v>2700000</v>
      </c>
    </row>
    <row r="10" ht="24" customHeight="1">
      <c r="A10" s="1459" t="s">
        <v>96</v>
      </c>
      <c r="B10" s="1460">
        <v>230000</v>
      </c>
      <c r="C10" s="1461">
        <v>200000</v>
      </c>
      <c r="D10" s="1462"/>
      <c r="E10" s="1463"/>
      <c r="F10" s="1464"/>
    </row>
    <row r="11" ht="24" customHeight="1">
      <c r="A11" s="1465" t="s">
        <v>182</v>
      </c>
      <c r="B11" s="680">
        <f>B5+B6+B7+B9</f>
        <v>293174921.24</v>
      </c>
      <c r="C11" s="680">
        <f>C5+C6+C7+C9</f>
        <v>281467904</v>
      </c>
      <c r="D11" s="1466" t="s">
        <v>194</v>
      </c>
      <c r="E11" s="680">
        <f>E5+E7+E8+E9</f>
        <v>262409929.38</v>
      </c>
      <c r="F11" s="680">
        <f>F5+F7+F8+F9</f>
        <v>276177564.92</v>
      </c>
    </row>
    <row r="12" ht="24" customHeight="1">
      <c r="A12" s="1467" t="s">
        <v>183</v>
      </c>
      <c r="B12" s="1468">
        <v>0</v>
      </c>
      <c r="C12" s="1469">
        <v>0</v>
      </c>
      <c r="D12" s="1470" t="s">
        <v>195</v>
      </c>
      <c r="E12" s="1471">
        <v>0</v>
      </c>
      <c r="F12" s="1472">
        <v>0</v>
      </c>
    </row>
    <row r="13" ht="24" customHeight="1">
      <c r="A13" s="1473" t="s">
        <v>184</v>
      </c>
      <c r="B13" s="1474">
        <v>0</v>
      </c>
      <c r="C13" s="1475">
        <v>0</v>
      </c>
      <c r="D13" s="1476" t="s">
        <v>196</v>
      </c>
      <c r="E13" s="1477">
        <v>0</v>
      </c>
      <c r="F13" s="1478">
        <v>0</v>
      </c>
    </row>
    <row r="14" ht="24" customHeight="1">
      <c r="A14" s="1479" t="s">
        <v>185</v>
      </c>
      <c r="B14" s="679">
        <f>B11+B12+B13</f>
        <v>293174921.24</v>
      </c>
      <c r="C14" s="679">
        <f>C11+C12+C13</f>
        <v>281467904</v>
      </c>
      <c r="D14" s="1480" t="s">
        <v>197</v>
      </c>
      <c r="E14" s="679">
        <f>E11+E12+E13</f>
        <v>262409929.38</v>
      </c>
      <c r="F14" s="679">
        <f>F11+F12+F13</f>
        <v>276177564.92</v>
      </c>
    </row>
    <row r="15" ht="24" customHeight="1">
      <c r="A15" s="1481"/>
      <c r="B15" s="1482"/>
      <c r="C15" s="1483"/>
      <c r="D15" s="1484" t="s">
        <v>198</v>
      </c>
      <c r="E15" s="1485">
        <f>B14-E14</f>
        <v>30764991.86</v>
      </c>
      <c r="F15" s="1485">
        <f>C14-F14</f>
        <v>5290339.07999998</v>
      </c>
    </row>
    <row r="16" ht="24" customHeight="1">
      <c r="A16" s="1486" t="s">
        <v>186</v>
      </c>
      <c r="B16" s="1487">
        <v>376564581.92</v>
      </c>
      <c r="C16" s="679">
        <f>E16</f>
        <v>407329573.78</v>
      </c>
      <c r="D16" s="1488" t="s">
        <v>199</v>
      </c>
      <c r="E16" s="1485">
        <f>B16+E15</f>
        <v>407329573.78</v>
      </c>
      <c r="F16" s="1485">
        <f>C16+F15</f>
        <v>412619912.86</v>
      </c>
    </row>
    <row r="17" ht="24" customHeight="1">
      <c r="A17" s="1489" t="s">
        <v>114</v>
      </c>
      <c r="B17" s="679">
        <f>B14+B16</f>
        <v>669739503.16</v>
      </c>
      <c r="C17" s="679">
        <f>C14+C16</f>
        <v>688797477.78</v>
      </c>
      <c r="D17" s="1490" t="s">
        <v>114</v>
      </c>
      <c r="E17" s="1485">
        <f>E14+E16</f>
        <v>669739503.16</v>
      </c>
      <c r="F17" s="1485">
        <f>F14+F16</f>
        <v>688797477.78</v>
      </c>
    </row>
    <row r="18" ht="15.75" customHeight="1">
      <c r="A18" s="1491"/>
      <c r="B18" s="1492"/>
      <c r="C18" s="1493"/>
      <c r="D18" s="1494"/>
      <c r="E18" s="1495"/>
      <c r="F18" s="1496" t="s">
        <v>200</v>
      </c>
    </row>
  </sheetData>
  <mergeCells>
    <mergeCell ref="A1:F1"/>
    <mergeCell ref="E2:F2"/>
  </mergeCells>
  <printOptions horizontalCentered="1"/>
  <pageMargins left="0.78740157480315" right="0.78740157480315" top="1.18110236220472" bottom="1.18110236220472" header="0.51181" footer="0.51181"/>
  <pageSetup paperSize="9" scale="85" orientation="landscape" errors="blank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22"/>
  <sheetViews>
    <sheetView showGridLines="0" showZeros="0" topLeftCell="A1" zoomScaleNormal="100" zoomScalePageLayoutView="60" workbookViewId="0">
      <selection activeCell="A1" sqref="A1"/>
    </sheetView>
  </sheetViews>
  <sheetFormatPr defaultColWidth="8" defaultRowHeight="14.25"/>
  <cols>
    <col min="1" max="1" width="21.3333333333333" style="16"/>
    <col min="2" max="2" width="27.6078431372549" style="16"/>
    <col min="3" max="3" width="27.6078431372549" style="16"/>
    <col min="4" max="4" width="33.1294117647059" style="16"/>
    <col min="5" max="5" width="27.6078431372549" style="16"/>
    <col min="6" max="6" width="27.6078431372549" style="16"/>
  </cols>
  <sheetData>
    <row r="1" ht="37.5" customHeight="1">
      <c r="A1" s="1497" t="s">
        <v>201</v>
      </c>
      <c r="B1" s="1498"/>
      <c r="C1" s="1499"/>
      <c r="D1" s="1500"/>
      <c r="E1" s="1501"/>
      <c r="F1" s="1502"/>
    </row>
    <row r="2" ht="15.75" customHeight="1">
      <c r="A2" s="1503"/>
      <c r="B2" s="1504"/>
      <c r="C2" s="1505"/>
      <c r="D2" s="1506"/>
      <c r="E2" s="1507" t="s">
        <v>44</v>
      </c>
      <c r="F2" s="1508"/>
    </row>
    <row r="3" ht="15.75" customHeight="1">
      <c r="A3" s="1509" t="s">
        <v>53</v>
      </c>
      <c r="B3" s="1510"/>
      <c r="C3" s="1511"/>
      <c r="D3" s="1512"/>
      <c r="E3" s="1513"/>
      <c r="F3" s="1514" t="s">
        <v>54</v>
      </c>
    </row>
    <row r="4" ht="39.75" customHeight="1">
      <c r="A4" s="1515" t="s">
        <v>55</v>
      </c>
      <c r="B4" s="1516" t="s">
        <v>83</v>
      </c>
      <c r="C4" s="1517" t="s">
        <v>84</v>
      </c>
      <c r="D4" s="1518" t="s">
        <v>55</v>
      </c>
      <c r="E4" s="1519" t="s">
        <v>83</v>
      </c>
      <c r="F4" s="1520" t="s">
        <v>84</v>
      </c>
    </row>
    <row r="5" ht="24" customHeight="1">
      <c r="A5" s="1521" t="s">
        <v>202</v>
      </c>
      <c r="B5" s="1522">
        <v>200000000</v>
      </c>
      <c r="C5" s="1523">
        <v>200000000</v>
      </c>
      <c r="D5" s="1524" t="s">
        <v>203</v>
      </c>
      <c r="E5" s="1525">
        <v>72514000</v>
      </c>
      <c r="F5" s="1526">
        <v>129885000</v>
      </c>
    </row>
    <row r="6" ht="27" customHeight="1">
      <c r="A6" s="1527" t="s">
        <v>87</v>
      </c>
      <c r="B6" s="1528">
        <v>35036600</v>
      </c>
      <c r="C6" s="1529">
        <v>25037800</v>
      </c>
      <c r="D6" s="1530" t="s">
        <v>204</v>
      </c>
      <c r="E6" s="1531">
        <v>30288600</v>
      </c>
      <c r="F6" s="1532">
        <v>49039000</v>
      </c>
    </row>
    <row r="7" ht="25.5" customHeight="1">
      <c r="A7" s="1533" t="s">
        <v>89</v>
      </c>
      <c r="B7" s="1534">
        <v>0</v>
      </c>
      <c r="C7" s="1535">
        <v>0</v>
      </c>
      <c r="D7" s="1536" t="s">
        <v>92</v>
      </c>
      <c r="E7" s="1537">
        <v>60000</v>
      </c>
      <c r="F7" s="1538">
        <v>160000</v>
      </c>
    </row>
    <row r="8" ht="24" customHeight="1">
      <c r="A8" s="1539"/>
      <c r="B8" s="1540"/>
      <c r="C8" s="1541"/>
      <c r="D8" s="1542" t="s">
        <v>205</v>
      </c>
      <c r="E8" s="1543">
        <v>0</v>
      </c>
      <c r="F8" s="1544">
        <v>15180000</v>
      </c>
    </row>
    <row r="9" ht="24" customHeight="1">
      <c r="A9" s="1545"/>
      <c r="B9" s="1546"/>
      <c r="C9" s="1547"/>
      <c r="D9" s="1548" t="s">
        <v>206</v>
      </c>
      <c r="E9" s="1549">
        <v>163030000</v>
      </c>
      <c r="F9" s="1550">
        <v>54400000</v>
      </c>
    </row>
    <row r="10" ht="24" customHeight="1">
      <c r="A10" s="1551"/>
      <c r="B10" s="1552"/>
      <c r="C10" s="1553"/>
      <c r="D10" s="1554" t="s">
        <v>207</v>
      </c>
      <c r="E10" s="1555">
        <v>5286000</v>
      </c>
      <c r="F10" s="1556">
        <v>5788000</v>
      </c>
    </row>
    <row r="11" ht="24" customHeight="1">
      <c r="A11" s="1557"/>
      <c r="B11" s="1558"/>
      <c r="C11" s="1559"/>
      <c r="D11" s="1560" t="s">
        <v>208</v>
      </c>
      <c r="E11" s="1561">
        <v>1080200</v>
      </c>
      <c r="F11" s="1562">
        <v>0</v>
      </c>
    </row>
    <row r="12" ht="24" customHeight="1">
      <c r="A12" s="1563" t="s">
        <v>158</v>
      </c>
      <c r="B12" s="1564">
        <v>972000</v>
      </c>
      <c r="C12" s="1565">
        <v>714000</v>
      </c>
      <c r="D12" s="1566" t="s">
        <v>209</v>
      </c>
      <c r="E12" s="1567">
        <v>5632000</v>
      </c>
      <c r="F12" s="1568">
        <v>10451000</v>
      </c>
    </row>
    <row r="13" ht="24" customHeight="1">
      <c r="A13" s="1569" t="s">
        <v>96</v>
      </c>
      <c r="B13" s="1570">
        <v>110000</v>
      </c>
      <c r="C13" s="1571">
        <v>100000</v>
      </c>
      <c r="D13" s="1572"/>
      <c r="E13" s="1573"/>
      <c r="F13" s="1574"/>
    </row>
    <row r="14" ht="24" customHeight="1">
      <c r="A14" s="1575" t="s">
        <v>159</v>
      </c>
      <c r="B14" s="1576">
        <v>753800</v>
      </c>
      <c r="C14" s="1577">
        <v>510000</v>
      </c>
      <c r="D14" s="1578" t="s">
        <v>210</v>
      </c>
      <c r="E14" s="1579">
        <v>430000</v>
      </c>
      <c r="F14" s="1580">
        <v>470000</v>
      </c>
    </row>
    <row r="15" ht="24" customHeight="1">
      <c r="A15" s="1581" t="s">
        <v>160</v>
      </c>
      <c r="B15" s="680">
        <f>B5+B6+B7+B12+B14</f>
        <v>236762400</v>
      </c>
      <c r="C15" s="680">
        <f>C5+C6+C7+C12+C14</f>
        <v>226261800</v>
      </c>
      <c r="D15" s="1582" t="s">
        <v>211</v>
      </c>
      <c r="E15" s="680">
        <f>E5+E6+E7+E8+E9+E10+E11+E12+E14</f>
        <v>278320800</v>
      </c>
      <c r="F15" s="680">
        <f>F5+F6+F7+F8+F9+F10+F11+F12+F14</f>
        <v>265373000</v>
      </c>
    </row>
    <row r="16" ht="24" customHeight="1">
      <c r="A16" s="1583" t="s">
        <v>161</v>
      </c>
      <c r="B16" s="1584">
        <v>7280000</v>
      </c>
      <c r="C16" s="1585">
        <v>8000000</v>
      </c>
      <c r="D16" s="1586" t="s">
        <v>212</v>
      </c>
      <c r="E16" s="1587">
        <v>0</v>
      </c>
      <c r="F16" s="1588">
        <v>0</v>
      </c>
    </row>
    <row r="17" ht="24" customHeight="1">
      <c r="A17" s="1589" t="s">
        <v>162</v>
      </c>
      <c r="B17" s="1590">
        <v>0</v>
      </c>
      <c r="C17" s="1591">
        <v>0</v>
      </c>
      <c r="D17" s="1592" t="s">
        <v>213</v>
      </c>
      <c r="E17" s="1593">
        <v>18200000</v>
      </c>
      <c r="F17" s="1594">
        <v>20000000</v>
      </c>
    </row>
    <row r="18" ht="24" customHeight="1">
      <c r="A18" s="1595" t="s">
        <v>163</v>
      </c>
      <c r="B18" s="808">
        <f>B15+B16+B17</f>
        <v>244042400</v>
      </c>
      <c r="C18" s="808">
        <f>C15+C16+C17</f>
        <v>234261800</v>
      </c>
      <c r="D18" s="1596" t="s">
        <v>214</v>
      </c>
      <c r="E18" s="1485">
        <f>E15+E16+E17</f>
        <v>296520800</v>
      </c>
      <c r="F18" s="1485">
        <f>F15+F16+F17</f>
        <v>285373000</v>
      </c>
    </row>
    <row r="19" ht="24" customHeight="1">
      <c r="A19" s="1597"/>
      <c r="B19" s="1598"/>
      <c r="C19" s="1599"/>
      <c r="D19" s="1600" t="s">
        <v>215</v>
      </c>
      <c r="E19" s="1485">
        <f>B18-E18</f>
        <v>-52478400</v>
      </c>
      <c r="F19" s="1485">
        <f>C18-F18</f>
        <v>-51111200</v>
      </c>
    </row>
    <row r="20" ht="24" customHeight="1">
      <c r="A20" s="1601" t="s">
        <v>164</v>
      </c>
      <c r="B20" s="1602">
        <v>1227469201.96</v>
      </c>
      <c r="C20" s="679">
        <f>E20</f>
        <v>1174990801.96</v>
      </c>
      <c r="D20" s="1603" t="s">
        <v>216</v>
      </c>
      <c r="E20" s="1485">
        <f>B20+E19</f>
        <v>1174990801.96</v>
      </c>
      <c r="F20" s="1485">
        <f>C20+F19</f>
        <v>1123879601.96</v>
      </c>
    </row>
    <row r="21" ht="24" customHeight="1">
      <c r="A21" s="1604" t="s">
        <v>114</v>
      </c>
      <c r="B21" s="679">
        <f>B18+B20</f>
        <v>1471511601.96</v>
      </c>
      <c r="C21" s="679">
        <f>C18+C20</f>
        <v>1409252601.96</v>
      </c>
      <c r="D21" s="1605" t="s">
        <v>114</v>
      </c>
      <c r="E21" s="679">
        <f>E18+E20</f>
        <v>1471511601.96</v>
      </c>
      <c r="F21" s="679">
        <f>F18+F20</f>
        <v>1409252601.96</v>
      </c>
    </row>
    <row r="22" ht="15.75" customHeight="1">
      <c r="A22" s="1606"/>
      <c r="B22" s="1607"/>
      <c r="C22" s="1608"/>
      <c r="D22" s="1609"/>
      <c r="E22" s="1610"/>
      <c r="F22" s="1611" t="s">
        <v>217</v>
      </c>
    </row>
  </sheetData>
  <mergeCells>
    <mergeCell ref="A1:F1"/>
    <mergeCell ref="E2:F2"/>
  </mergeCells>
  <printOptions horizontalCentered="1"/>
  <pageMargins left="0.78740157480315" right="0.78740157480315" top="1.18110236220472" bottom="0.78740157480315" header="0.51181" footer="0.51181"/>
  <pageSetup paperSize="9" scale="80" orientation="landscape" errors="blank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25"/>
  <sheetViews>
    <sheetView showGridLines="0" topLeftCell="A1" zoomScaleNormal="100" zoomScalePageLayoutView="60" workbookViewId="0">
      <selection activeCell="A1" sqref="A1"/>
    </sheetView>
  </sheetViews>
  <sheetFormatPr defaultColWidth="8" defaultRowHeight="14.25"/>
  <cols>
    <col min="1" max="1" width="36.8941176470588" style="16"/>
    <col min="2" max="2" width="5.77254901960784" style="16"/>
    <col min="3" max="3" width="23.843137254902" style="16"/>
    <col min="4" max="4" width="23.843137254902" style="16"/>
    <col min="5" max="5" width="42.7921568627451" style="16"/>
    <col min="6" max="6" width="5.64705882352941" style="16"/>
    <col min="7" max="7" width="22.3372549019608" style="16"/>
    <col min="8" max="8" width="23.843137254902" style="16"/>
  </cols>
  <sheetData>
    <row r="1" ht="37.5" customHeight="1">
      <c r="A1" s="1612" t="s">
        <v>218</v>
      </c>
      <c r="B1" s="1613"/>
      <c r="C1" s="1614"/>
      <c r="D1" s="1615"/>
      <c r="E1" s="1616"/>
      <c r="F1" s="1617"/>
      <c r="G1" s="1618"/>
      <c r="H1" s="1619"/>
    </row>
    <row r="2" ht="15.75" customHeight="1">
      <c r="A2" s="1620" t="s">
        <v>53</v>
      </c>
      <c r="B2" s="1621"/>
      <c r="C2" s="1622"/>
      <c r="D2" s="1623"/>
      <c r="E2" s="1624"/>
      <c r="F2" s="1625"/>
      <c r="G2" s="1626"/>
      <c r="H2" s="1627" t="s">
        <v>46</v>
      </c>
    </row>
    <row r="3" ht="39.75" customHeight="1">
      <c r="A3" s="1628" t="s">
        <v>55</v>
      </c>
      <c r="B3" s="1629" t="s">
        <v>219</v>
      </c>
      <c r="C3" s="1630" t="s">
        <v>83</v>
      </c>
      <c r="D3" s="1631" t="s">
        <v>84</v>
      </c>
      <c r="E3" s="1632" t="s">
        <v>55</v>
      </c>
      <c r="F3" s="1633" t="s">
        <v>219</v>
      </c>
      <c r="G3" s="1634" t="s">
        <v>83</v>
      </c>
      <c r="H3" s="1635" t="s">
        <v>84</v>
      </c>
    </row>
    <row r="4" ht="24" customHeight="1">
      <c r="A4" s="1636" t="s">
        <v>220</v>
      </c>
      <c r="B4" s="1637" t="s">
        <v>147</v>
      </c>
      <c r="C4" s="1638"/>
      <c r="D4" s="1639" t="s">
        <v>147</v>
      </c>
      <c r="E4" s="1640" t="s">
        <v>221</v>
      </c>
      <c r="F4" s="1641" t="s">
        <v>147</v>
      </c>
      <c r="G4" s="1642" t="s">
        <v>147</v>
      </c>
      <c r="H4" s="1643" t="s">
        <v>147</v>
      </c>
    </row>
    <row r="5" ht="24" customHeight="1">
      <c r="A5" s="1644" t="s">
        <v>222</v>
      </c>
      <c r="B5" s="1645" t="s">
        <v>223</v>
      </c>
      <c r="C5" s="1646">
        <f>C6+C8+C9</f>
        <v>784204</v>
      </c>
      <c r="D5" s="1647">
        <f>D6+D8+D9</f>
        <v>818682</v>
      </c>
      <c r="E5" s="1648" t="s">
        <v>224</v>
      </c>
      <c r="F5" s="1649" t="s">
        <v>225</v>
      </c>
      <c r="G5" s="1650">
        <v>549240000</v>
      </c>
      <c r="H5" s="817">
        <f>G8</f>
        <v>504264922.52</v>
      </c>
    </row>
    <row r="6" ht="24" customHeight="1">
      <c r="A6" s="1651" t="s">
        <v>226</v>
      </c>
      <c r="B6" s="1652" t="s">
        <v>223</v>
      </c>
      <c r="C6" s="1653">
        <v>610626</v>
      </c>
      <c r="D6" s="1654">
        <v>639263</v>
      </c>
      <c r="E6" s="1655" t="s">
        <v>227</v>
      </c>
      <c r="F6" s="1656" t="s">
        <v>225</v>
      </c>
      <c r="G6" s="1657">
        <v>171819877.48</v>
      </c>
      <c r="H6" s="1658">
        <v>76458384.65</v>
      </c>
    </row>
    <row r="7" ht="24" customHeight="1">
      <c r="A7" s="1659" t="s">
        <v>228</v>
      </c>
      <c r="B7" s="1660" t="s">
        <v>223</v>
      </c>
      <c r="C7" s="1661">
        <v>105101</v>
      </c>
      <c r="D7" s="1662">
        <v>111145</v>
      </c>
      <c r="E7" s="1663" t="s">
        <v>229</v>
      </c>
      <c r="F7" s="1664" t="s">
        <v>230</v>
      </c>
      <c r="G7" s="1665">
        <v>126844800</v>
      </c>
      <c r="H7" s="1666">
        <v>33460000</v>
      </c>
    </row>
    <row r="8" ht="24" customHeight="1">
      <c r="A8" s="1667" t="s">
        <v>231</v>
      </c>
      <c r="B8" s="1668" t="s">
        <v>223</v>
      </c>
      <c r="C8" s="1669">
        <v>381</v>
      </c>
      <c r="D8" s="1670">
        <v>309</v>
      </c>
      <c r="E8" s="1671" t="s">
        <v>232</v>
      </c>
      <c r="F8" s="1672" t="s">
        <v>233</v>
      </c>
      <c r="G8" s="817">
        <f>G5-G6+G7</f>
        <v>504264922.52</v>
      </c>
      <c r="H8" s="817">
        <f>H5-H6+H7</f>
        <v>461266537.87</v>
      </c>
    </row>
    <row r="9" ht="24" customHeight="1">
      <c r="A9" s="1673" t="s">
        <v>234</v>
      </c>
      <c r="B9" s="1674" t="s">
        <v>223</v>
      </c>
      <c r="C9" s="1675">
        <v>173197</v>
      </c>
      <c r="D9" s="1676">
        <v>179110</v>
      </c>
      <c r="E9" s="1677" t="s">
        <v>235</v>
      </c>
      <c r="F9" s="1678" t="s">
        <v>225</v>
      </c>
      <c r="G9" s="1679">
        <v>0</v>
      </c>
      <c r="H9" s="1680">
        <v>0</v>
      </c>
    </row>
    <row r="10" ht="24" customHeight="1">
      <c r="A10" s="1681" t="s">
        <v>236</v>
      </c>
      <c r="B10" s="1682" t="s">
        <v>223</v>
      </c>
      <c r="C10" s="1683">
        <v>8827</v>
      </c>
      <c r="D10" s="1684">
        <v>8957</v>
      </c>
      <c r="E10" s="1685" t="s">
        <v>237</v>
      </c>
      <c r="F10" s="1686" t="s">
        <v>225</v>
      </c>
      <c r="G10" s="1687">
        <v>113058934.84</v>
      </c>
      <c r="H10" s="1688">
        <v>131460000</v>
      </c>
    </row>
    <row r="11" ht="24" customHeight="1">
      <c r="A11" s="1689" t="s">
        <v>238</v>
      </c>
      <c r="B11" s="1690" t="s">
        <v>223</v>
      </c>
      <c r="C11" s="1691">
        <v>2888</v>
      </c>
      <c r="D11" s="1692">
        <v>3069</v>
      </c>
      <c r="E11" s="1693" t="s">
        <v>239</v>
      </c>
      <c r="F11" s="1694" t="s">
        <v>147</v>
      </c>
      <c r="G11" s="1695" t="s">
        <v>147</v>
      </c>
      <c r="H11" s="1696" t="s">
        <v>147</v>
      </c>
    </row>
    <row r="12" ht="24" customHeight="1">
      <c r="A12" s="1697" t="s">
        <v>240</v>
      </c>
      <c r="B12" s="1698" t="s">
        <v>223</v>
      </c>
      <c r="C12" s="1699">
        <v>472952</v>
      </c>
      <c r="D12" s="1700">
        <v>491769</v>
      </c>
      <c r="E12" s="1701" t="s">
        <v>241</v>
      </c>
      <c r="F12" s="1702" t="s">
        <v>223</v>
      </c>
      <c r="G12" s="1703">
        <v>730919</v>
      </c>
      <c r="H12" s="1704">
        <v>737665</v>
      </c>
    </row>
    <row r="13" ht="24" customHeight="1">
      <c r="A13" s="1705" t="s">
        <v>242</v>
      </c>
      <c r="B13" s="1706" t="s">
        <v>223</v>
      </c>
      <c r="C13" s="1707">
        <v>80337</v>
      </c>
      <c r="D13" s="1708">
        <v>85668</v>
      </c>
      <c r="E13" s="1709" t="s">
        <v>243</v>
      </c>
      <c r="F13" s="1710" t="s">
        <v>223</v>
      </c>
      <c r="G13" s="1711">
        <v>443258</v>
      </c>
      <c r="H13" s="1712">
        <v>461940</v>
      </c>
    </row>
    <row r="14" ht="24" customHeight="1">
      <c r="A14" s="1713" t="s">
        <v>244</v>
      </c>
      <c r="B14" s="1714" t="s">
        <v>147</v>
      </c>
      <c r="C14" s="1715" t="s">
        <v>147</v>
      </c>
      <c r="D14" s="1716" t="s">
        <v>147</v>
      </c>
      <c r="E14" s="1717" t="s">
        <v>245</v>
      </c>
      <c r="F14" s="1718" t="s">
        <v>147</v>
      </c>
      <c r="G14" s="1719" t="s">
        <v>147</v>
      </c>
      <c r="H14" s="1720" t="s">
        <v>147</v>
      </c>
    </row>
    <row r="15" ht="24" customHeight="1">
      <c r="A15" s="1721" t="s">
        <v>246</v>
      </c>
      <c r="B15" s="1722" t="s">
        <v>225</v>
      </c>
      <c r="C15" s="1723">
        <v>15613325744.49</v>
      </c>
      <c r="D15" s="1724">
        <v>17040415746.82</v>
      </c>
      <c r="E15" s="1725" t="s">
        <v>222</v>
      </c>
      <c r="F15" s="1726" t="s">
        <v>223</v>
      </c>
      <c r="G15" s="1646">
        <f>G16+G17</f>
        <v>135424</v>
      </c>
      <c r="H15" s="1646">
        <f>H16+H17</f>
        <v>136908</v>
      </c>
    </row>
    <row r="16" ht="24" customHeight="1">
      <c r="A16" s="1727" t="s">
        <v>247</v>
      </c>
      <c r="B16" s="1728" t="s">
        <v>225</v>
      </c>
      <c r="C16" s="1729">
        <v>18812616083.51</v>
      </c>
      <c r="D16" s="1730">
        <v>21311599873.29</v>
      </c>
      <c r="E16" s="1731" t="s">
        <v>248</v>
      </c>
      <c r="F16" s="1732" t="s">
        <v>223</v>
      </c>
      <c r="G16" s="1733">
        <v>91147</v>
      </c>
      <c r="H16" s="1734">
        <v>91416</v>
      </c>
    </row>
    <row r="17" ht="24" customHeight="1">
      <c r="A17" s="1735" t="s">
        <v>249</v>
      </c>
      <c r="B17" s="1736" t="s">
        <v>225</v>
      </c>
      <c r="C17" s="1737">
        <v>3778053997.29</v>
      </c>
      <c r="D17" s="1738">
        <v>3741404922.89</v>
      </c>
      <c r="E17" s="1739" t="s">
        <v>250</v>
      </c>
      <c r="F17" s="1740" t="s">
        <v>223</v>
      </c>
      <c r="G17" s="1741">
        <v>44277</v>
      </c>
      <c r="H17" s="1742">
        <v>45492</v>
      </c>
    </row>
    <row r="18" ht="24" customHeight="1">
      <c r="A18" s="1743" t="s">
        <v>251</v>
      </c>
      <c r="B18" s="1744" t="s">
        <v>252</v>
      </c>
      <c r="C18" s="817">
        <f>IF(C16&lt;&gt;0,(C24+G7)/C16*100,0)</f>
        <v>25.2079861982981</v>
      </c>
      <c r="D18" s="1745">
        <f>IF(D16&lt;&gt;0,(D24+H7)/D16*100,0)</f>
        <v>23.5109683564385</v>
      </c>
      <c r="E18" s="1746" t="s">
        <v>240</v>
      </c>
      <c r="F18" s="1747" t="s">
        <v>223</v>
      </c>
      <c r="G18" s="1748">
        <v>90234</v>
      </c>
      <c r="H18" s="1749">
        <v>90323</v>
      </c>
    </row>
    <row r="19" ht="24" customHeight="1">
      <c r="A19" s="1750" t="s">
        <v>253</v>
      </c>
      <c r="B19" s="1751" t="s">
        <v>252</v>
      </c>
      <c r="C19" s="1752">
        <v>18</v>
      </c>
      <c r="D19" s="1753">
        <v>16</v>
      </c>
      <c r="E19" s="1754" t="s">
        <v>244</v>
      </c>
      <c r="F19" s="1755" t="s">
        <v>147</v>
      </c>
      <c r="G19" s="1756" t="s">
        <v>147</v>
      </c>
      <c r="H19" s="1757" t="s">
        <v>147</v>
      </c>
    </row>
    <row r="20" ht="24" customHeight="1">
      <c r="A20" s="1758" t="s">
        <v>254</v>
      </c>
      <c r="B20" s="1759" t="s">
        <v>252</v>
      </c>
      <c r="C20" s="1760">
        <v>8</v>
      </c>
      <c r="D20" s="1761">
        <v>8</v>
      </c>
      <c r="E20" s="1762" t="s">
        <v>255</v>
      </c>
      <c r="F20" s="1763" t="s">
        <v>225</v>
      </c>
      <c r="G20" s="1764">
        <v>6071621641.31</v>
      </c>
      <c r="H20" s="1765">
        <v>6291372642.84</v>
      </c>
    </row>
    <row r="21" ht="24" customHeight="1">
      <c r="A21" s="1766" t="s">
        <v>256</v>
      </c>
      <c r="B21" s="1767" t="s">
        <v>252</v>
      </c>
      <c r="C21" s="1768">
        <v>20</v>
      </c>
      <c r="D21" s="1769">
        <v>20</v>
      </c>
      <c r="E21" s="1770" t="s">
        <v>247</v>
      </c>
      <c r="F21" s="1771" t="s">
        <v>225</v>
      </c>
      <c r="G21" s="1772">
        <v>6071621641.31</v>
      </c>
      <c r="H21" s="1773">
        <v>6291372642.84</v>
      </c>
    </row>
    <row r="22" ht="24" customHeight="1">
      <c r="A22" s="1774" t="s">
        <v>257</v>
      </c>
      <c r="B22" s="1775" t="s">
        <v>258</v>
      </c>
      <c r="C22" s="817">
        <f>IF(C12=0,0,C16/C12)</f>
        <v>39777.009259946</v>
      </c>
      <c r="D22" s="1745">
        <f>IF(D12=0,0,D16/D12)</f>
        <v>43336.6069705288</v>
      </c>
      <c r="E22" s="1776" t="s">
        <v>251</v>
      </c>
      <c r="F22" s="1777" t="s">
        <v>252</v>
      </c>
      <c r="G22" s="817">
        <v>24.7</v>
      </c>
      <c r="H22" s="817">
        <v>23.7</v>
      </c>
    </row>
    <row r="23" ht="24" customHeight="1">
      <c r="A23" s="1778" t="s">
        <v>259</v>
      </c>
      <c r="B23" s="1779" t="s">
        <v>147</v>
      </c>
      <c r="C23" s="1780" t="s">
        <v>147</v>
      </c>
      <c r="D23" s="1781" t="s">
        <v>147</v>
      </c>
      <c r="E23" s="1782" t="s">
        <v>257</v>
      </c>
      <c r="F23" s="1783" t="s">
        <v>258</v>
      </c>
      <c r="G23" s="817">
        <f>IF(G18=0,0,G21/G18)</f>
        <v>67287.5151418534</v>
      </c>
      <c r="H23" s="817">
        <f>IF(H18=0,0,H21/H18)</f>
        <v>69654.1594371312</v>
      </c>
    </row>
    <row r="24" ht="24" customHeight="1">
      <c r="A24" s="1784" t="s">
        <v>260</v>
      </c>
      <c r="B24" s="1785" t="s">
        <v>225</v>
      </c>
      <c r="C24" s="1786">
        <v>4615436865.87</v>
      </c>
      <c r="D24" s="1787">
        <v>4977103502.46</v>
      </c>
      <c r="E24" s="1788" t="s">
        <v>261</v>
      </c>
      <c r="F24" s="1789" t="s">
        <v>258</v>
      </c>
      <c r="G24" s="1790">
        <v>61694</v>
      </c>
      <c r="H24" s="1791">
        <v>60411</v>
      </c>
    </row>
    <row r="25" ht="16.5" customHeight="1">
      <c r="A25" s="1792"/>
      <c r="B25" s="1793"/>
      <c r="C25" s="1794"/>
      <c r="D25" s="1795"/>
      <c r="E25" s="1796"/>
      <c r="F25" s="1797"/>
      <c r="G25" s="1798"/>
      <c r="H25" s="1799" t="s">
        <v>262</v>
      </c>
    </row>
  </sheetData>
  <mergeCells>
    <mergeCell ref="A1:H1"/>
  </mergeCells>
  <printOptions horizontalCentered="1"/>
  <pageMargins left="0.393700787401575" right="0.393700787401575" top="1.18110236220472" bottom="0.78740157480315" header="0.51181" footer="0.51181"/>
  <pageSetup paperSize="9" scale="75" orientation="landscape" errors="blank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19"/>
  <sheetViews>
    <sheetView showGridLines="0" topLeftCell="A1" zoomScaleNormal="100" zoomScalePageLayoutView="60" workbookViewId="0">
      <selection activeCell="A1" sqref="A1"/>
    </sheetView>
  </sheetViews>
  <sheetFormatPr defaultColWidth="8" defaultRowHeight="14.25"/>
  <cols>
    <col min="1" max="1" width="33.5058823529412" style="16"/>
    <col min="2" max="2" width="6.65098039215686" style="16"/>
    <col min="3" max="3" width="23.843137254902" style="16"/>
    <col min="4" max="4" width="21.5843137254902" style="16"/>
    <col min="5" max="5" width="42.7921568627451" style="16"/>
    <col min="6" max="6" width="6.65098039215686" style="16"/>
    <col min="7" max="7" width="22.4627450980392" style="16"/>
    <col min="8" max="8" width="23.843137254902" style="16"/>
  </cols>
  <sheetData>
    <row r="1" ht="37.5" customHeight="1">
      <c r="A1" s="1800" t="s">
        <v>263</v>
      </c>
      <c r="B1" s="1801"/>
      <c r="C1" s="1802"/>
      <c r="D1" s="1803"/>
      <c r="E1" s="1804"/>
      <c r="F1" s="1805"/>
      <c r="G1" s="1806"/>
      <c r="H1" s="1807"/>
    </row>
    <row r="2" ht="15.75" customHeight="1">
      <c r="A2" s="1808" t="s">
        <v>53</v>
      </c>
      <c r="B2" s="1809"/>
      <c r="C2" s="1810"/>
      <c r="D2" s="1811"/>
      <c r="E2" s="1812"/>
      <c r="F2" s="1813"/>
      <c r="G2" s="1814"/>
      <c r="H2" s="1815" t="s">
        <v>48</v>
      </c>
    </row>
    <row r="3" ht="39.75" customHeight="1">
      <c r="A3" s="1816" t="s">
        <v>55</v>
      </c>
      <c r="B3" s="1817" t="s">
        <v>219</v>
      </c>
      <c r="C3" s="1818" t="s">
        <v>83</v>
      </c>
      <c r="D3" s="1819" t="s">
        <v>84</v>
      </c>
      <c r="E3" s="1820" t="s">
        <v>55</v>
      </c>
      <c r="F3" s="1821" t="s">
        <v>219</v>
      </c>
      <c r="G3" s="1822" t="s">
        <v>83</v>
      </c>
      <c r="H3" s="1823" t="s">
        <v>84</v>
      </c>
    </row>
    <row r="4" ht="24" customHeight="1">
      <c r="A4" s="1824" t="s">
        <v>264</v>
      </c>
      <c r="B4" s="1825" t="s">
        <v>147</v>
      </c>
      <c r="C4" s="1826" t="s">
        <v>147</v>
      </c>
      <c r="D4" s="1827" t="s">
        <v>147</v>
      </c>
      <c r="E4" s="1828" t="s">
        <v>265</v>
      </c>
      <c r="F4" s="1829" t="s">
        <v>225</v>
      </c>
      <c r="G4" s="1830">
        <v>0</v>
      </c>
      <c r="H4" s="1831">
        <v>0</v>
      </c>
    </row>
    <row r="5" ht="24" customHeight="1">
      <c r="A5" s="1832" t="s">
        <v>222</v>
      </c>
      <c r="B5" s="1833" t="s">
        <v>223</v>
      </c>
      <c r="C5" s="1834">
        <f>C6+C7</f>
        <v>684818</v>
      </c>
      <c r="D5" s="1834">
        <f>D6+D7</f>
        <v>695521</v>
      </c>
      <c r="E5" s="1835" t="s">
        <v>266</v>
      </c>
      <c r="F5" s="1836" t="s">
        <v>225</v>
      </c>
      <c r="G5" s="679">
        <f>C17-C18+G4</f>
        <v>18040000</v>
      </c>
      <c r="H5" s="679">
        <f>D17-D18+H4</f>
        <v>18040000</v>
      </c>
    </row>
    <row r="6" ht="24" customHeight="1">
      <c r="A6" s="1837" t="s">
        <v>267</v>
      </c>
      <c r="B6" s="1838" t="s">
        <v>223</v>
      </c>
      <c r="C6" s="1839">
        <v>490503</v>
      </c>
      <c r="D6" s="1840">
        <v>497042</v>
      </c>
      <c r="E6" s="1841" t="s">
        <v>268</v>
      </c>
      <c r="F6" s="1842" t="s">
        <v>225</v>
      </c>
      <c r="G6" s="1843">
        <v>0</v>
      </c>
      <c r="H6" s="1844">
        <v>0</v>
      </c>
    </row>
    <row r="7" ht="24" customHeight="1">
      <c r="A7" s="1845" t="s">
        <v>269</v>
      </c>
      <c r="B7" s="1846" t="s">
        <v>223</v>
      </c>
      <c r="C7" s="1847">
        <v>194315</v>
      </c>
      <c r="D7" s="1848">
        <v>198479</v>
      </c>
      <c r="E7" s="1849" t="s">
        <v>270</v>
      </c>
      <c r="F7" s="1850" t="s">
        <v>225</v>
      </c>
      <c r="G7" s="1851">
        <v>0</v>
      </c>
      <c r="H7" s="1852">
        <v>0</v>
      </c>
    </row>
    <row r="8" ht="24" customHeight="1">
      <c r="A8" s="1853" t="s">
        <v>240</v>
      </c>
      <c r="B8" s="1854" t="s">
        <v>223</v>
      </c>
      <c r="C8" s="1855">
        <v>486870</v>
      </c>
      <c r="D8" s="1856">
        <v>485681</v>
      </c>
      <c r="E8" s="1857" t="s">
        <v>271</v>
      </c>
      <c r="F8" s="1858" t="s">
        <v>223</v>
      </c>
      <c r="G8" s="1859">
        <v>12265</v>
      </c>
      <c r="H8" s="1860">
        <v>12719</v>
      </c>
    </row>
    <row r="9" ht="24" customHeight="1">
      <c r="A9" s="1861" t="s">
        <v>244</v>
      </c>
      <c r="B9" s="1862" t="s">
        <v>147</v>
      </c>
      <c r="C9" s="1863" t="s">
        <v>147</v>
      </c>
      <c r="D9" s="1864" t="s">
        <v>147</v>
      </c>
      <c r="E9" s="1865" t="s">
        <v>272</v>
      </c>
      <c r="F9" s="1866" t="s">
        <v>223</v>
      </c>
      <c r="G9" s="1867">
        <v>5139</v>
      </c>
      <c r="H9" s="1868">
        <v>5329</v>
      </c>
    </row>
    <row r="10" ht="24" customHeight="1">
      <c r="A10" s="1869" t="s">
        <v>273</v>
      </c>
      <c r="B10" s="1870" t="s">
        <v>225</v>
      </c>
      <c r="C10" s="1871">
        <v>31477886734.74</v>
      </c>
      <c r="D10" s="1872">
        <v>32631366003.36</v>
      </c>
      <c r="E10" s="1873" t="s">
        <v>274</v>
      </c>
      <c r="F10" s="1874" t="s">
        <v>147</v>
      </c>
      <c r="G10" s="1875" t="s">
        <v>147</v>
      </c>
      <c r="H10" s="1876" t="s">
        <v>147</v>
      </c>
    </row>
    <row r="11" ht="24" customHeight="1">
      <c r="A11" s="1877" t="s">
        <v>275</v>
      </c>
      <c r="B11" s="1878" t="s">
        <v>225</v>
      </c>
      <c r="C11" s="1879">
        <v>31282376638.82</v>
      </c>
      <c r="D11" s="1880">
        <v>32426074400.91</v>
      </c>
      <c r="E11" s="1881" t="s">
        <v>276</v>
      </c>
      <c r="F11" s="1882" t="s">
        <v>223</v>
      </c>
      <c r="G11" s="1883">
        <v>2036354</v>
      </c>
      <c r="H11" s="1884">
        <v>2037140</v>
      </c>
    </row>
    <row r="12" ht="24" customHeight="1">
      <c r="A12" s="1885" t="s">
        <v>277</v>
      </c>
      <c r="B12" s="1886" t="s">
        <v>252</v>
      </c>
      <c r="C12" s="679">
        <f>IF(C11&lt;&gt;0,(C15+G4)/C11*100,0)</f>
        <v>9.89345741400402</v>
      </c>
      <c r="D12" s="681">
        <f>IF(D11&lt;&gt;0,(D15+H4)/D11*100,0)</f>
        <v>10.0179051943113</v>
      </c>
      <c r="E12" s="1887" t="s">
        <v>278</v>
      </c>
      <c r="F12" s="1888" t="s">
        <v>258</v>
      </c>
      <c r="G12" s="679">
        <f>G13+G14</f>
        <v>740</v>
      </c>
      <c r="H12" s="679">
        <f>H13+H14</f>
        <v>830</v>
      </c>
    </row>
    <row r="13" ht="24" customHeight="1">
      <c r="A13" s="1889" t="s">
        <v>257</v>
      </c>
      <c r="B13" s="1890" t="s">
        <v>258</v>
      </c>
      <c r="C13" s="679">
        <f>IF(C8=0,0,C11/C8)</f>
        <v>64252.0110888327</v>
      </c>
      <c r="D13" s="681">
        <f>IF(D8=0,0,D11/D8)</f>
        <v>66764.1402503083</v>
      </c>
      <c r="E13" s="1891" t="s">
        <v>279</v>
      </c>
      <c r="F13" s="1892" t="s">
        <v>258</v>
      </c>
      <c r="G13" s="1893">
        <v>220</v>
      </c>
      <c r="H13" s="1894">
        <v>280</v>
      </c>
    </row>
    <row r="14" ht="24" customHeight="1">
      <c r="A14" s="1895" t="s">
        <v>259</v>
      </c>
      <c r="B14" s="1896" t="s">
        <v>147</v>
      </c>
      <c r="C14" s="1897" t="s">
        <v>147</v>
      </c>
      <c r="D14" s="1898" t="s">
        <v>147</v>
      </c>
      <c r="E14" s="1899" t="s">
        <v>280</v>
      </c>
      <c r="F14" s="1900" t="s">
        <v>258</v>
      </c>
      <c r="G14" s="1901">
        <v>520</v>
      </c>
      <c r="H14" s="1902">
        <v>550</v>
      </c>
    </row>
    <row r="15" ht="24" customHeight="1">
      <c r="A15" s="1903" t="s">
        <v>281</v>
      </c>
      <c r="B15" s="1904" t="s">
        <v>225</v>
      </c>
      <c r="C15" s="1905">
        <v>3094908610.85</v>
      </c>
      <c r="D15" s="1906">
        <v>3248413391.72</v>
      </c>
      <c r="E15" s="1907" t="s">
        <v>282</v>
      </c>
      <c r="F15" s="1908" t="s">
        <v>147</v>
      </c>
      <c r="G15" s="1909" t="s">
        <v>147</v>
      </c>
      <c r="H15" s="1910" t="s">
        <v>147</v>
      </c>
    </row>
    <row r="16" ht="24" customHeight="1">
      <c r="A16" s="1911" t="s">
        <v>283</v>
      </c>
      <c r="B16" s="1912" t="s">
        <v>147</v>
      </c>
      <c r="C16" s="1913" t="s">
        <v>147</v>
      </c>
      <c r="D16" s="1914" t="s">
        <v>147</v>
      </c>
      <c r="E16" s="1915" t="s">
        <v>284</v>
      </c>
      <c r="F16" s="1916" t="s">
        <v>223</v>
      </c>
      <c r="G16" s="1917">
        <v>2036354</v>
      </c>
      <c r="H16" s="1918">
        <v>2037140</v>
      </c>
    </row>
    <row r="17" ht="24" customHeight="1">
      <c r="A17" s="1919" t="s">
        <v>285</v>
      </c>
      <c r="B17" s="1920" t="s">
        <v>225</v>
      </c>
      <c r="C17" s="1921">
        <v>18040000</v>
      </c>
      <c r="D17" s="808">
        <f>G5</f>
        <v>18040000</v>
      </c>
      <c r="E17" s="1922" t="s">
        <v>286</v>
      </c>
      <c r="F17" s="1923" t="s">
        <v>258</v>
      </c>
      <c r="G17" s="1924">
        <v>75</v>
      </c>
      <c r="H17" s="1925">
        <v>75</v>
      </c>
    </row>
    <row r="18" ht="24" customHeight="1">
      <c r="A18" s="1926" t="s">
        <v>287</v>
      </c>
      <c r="B18" s="1927" t="s">
        <v>225</v>
      </c>
      <c r="C18" s="1928">
        <v>0</v>
      </c>
      <c r="D18" s="1929">
        <v>0</v>
      </c>
      <c r="E18" s="1930" t="s">
        <v>288</v>
      </c>
      <c r="F18" s="1931" t="s">
        <v>258</v>
      </c>
      <c r="G18" s="808">
        <v>75</v>
      </c>
      <c r="H18" s="808">
        <v>75</v>
      </c>
    </row>
    <row r="19" ht="15.75" customHeight="1">
      <c r="A19" s="1932"/>
      <c r="B19" s="1933"/>
      <c r="C19" s="1934"/>
      <c r="D19" s="1935"/>
      <c r="E19" s="1936"/>
      <c r="F19" s="1937"/>
      <c r="G19" s="1938"/>
      <c r="H19" s="1939" t="s">
        <v>289</v>
      </c>
    </row>
  </sheetData>
  <mergeCells>
    <mergeCell ref="A1:H1"/>
  </mergeCells>
  <printOptions horizontalCentered="1"/>
  <pageMargins left="0.393700787401575" right="0.393700787401575" top="1.18110236220472" bottom="0.78740157480315" header="0.51181" footer="0.51181"/>
  <pageSetup paperSize="9" scale="75" orientation="landscape" errors="blank"/>
</worksheet>
</file>

<file path=xl/worksheets/sheet14.xml><?xml version="1.0" encoding="utf-8"?>
<worksheet xmlns="http://schemas.openxmlformats.org/spreadsheetml/2006/main" xmlns:r="http://schemas.openxmlformats.org/officeDocument/2006/relationships">
  <dimension ref="A1:H15"/>
  <sheetViews>
    <sheetView showGridLines="0" showZeros="0" tabSelected="1" topLeftCell="A1" zoomScaleNormal="100" zoomScalePageLayoutView="60" workbookViewId="0">
      <selection activeCell="A1" sqref="A1"/>
    </sheetView>
  </sheetViews>
  <sheetFormatPr defaultColWidth="8" defaultRowHeight="14.25"/>
  <cols>
    <col min="1" max="1" width="44.1725490196078" style="16"/>
    <col min="2" max="2" width="6.27450980392157" style="16"/>
    <col min="3" max="3" width="20.078431372549" style="16"/>
    <col min="4" max="4" width="20.078431372549" style="16"/>
    <col min="5" max="5" width="40.4078431372549" style="16"/>
    <col min="6" max="6" width="6.27450980392157" style="16"/>
    <col min="7" max="7" width="20.078431372549" style="16"/>
    <col min="8" max="8" width="20.078431372549" style="16"/>
  </cols>
  <sheetData>
    <row r="1" ht="37.5" customHeight="1">
      <c r="A1" s="1940" t="s">
        <v>290</v>
      </c>
      <c r="B1" s="1941"/>
      <c r="C1" s="1942"/>
      <c r="D1" s="1943"/>
      <c r="E1" s="1944"/>
      <c r="F1" s="1945"/>
      <c r="G1" s="1946"/>
      <c r="H1" s="1947"/>
    </row>
    <row r="2" ht="15" customHeight="1">
      <c r="A2" s="1948" t="s">
        <v>53</v>
      </c>
      <c r="B2" s="1949"/>
      <c r="C2" s="1950"/>
      <c r="D2" s="1951"/>
      <c r="E2" s="1952"/>
      <c r="F2" s="1953"/>
      <c r="G2" s="1954"/>
      <c r="H2" s="1955" t="s">
        <v>50</v>
      </c>
    </row>
    <row r="3" ht="37.5" customHeight="1">
      <c r="A3" s="1956" t="s">
        <v>55</v>
      </c>
      <c r="B3" s="1957" t="s">
        <v>219</v>
      </c>
      <c r="C3" s="1958" t="s">
        <v>83</v>
      </c>
      <c r="D3" s="1959" t="s">
        <v>84</v>
      </c>
      <c r="E3" s="1960" t="s">
        <v>55</v>
      </c>
      <c r="F3" s="1961" t="s">
        <v>219</v>
      </c>
      <c r="G3" s="1962" t="s">
        <v>83</v>
      </c>
      <c r="H3" s="1963" t="s">
        <v>84</v>
      </c>
    </row>
    <row r="4" ht="30" customHeight="1">
      <c r="A4" s="1964" t="s">
        <v>291</v>
      </c>
      <c r="B4" s="1965" t="s">
        <v>147</v>
      </c>
      <c r="C4" s="1966" t="s">
        <v>147</v>
      </c>
      <c r="D4" s="1967" t="s">
        <v>147</v>
      </c>
      <c r="E4" s="1968" t="s">
        <v>292</v>
      </c>
      <c r="F4" s="1969" t="s">
        <v>223</v>
      </c>
      <c r="G4" s="1970">
        <v>2946</v>
      </c>
      <c r="H4" s="1971">
        <v>3194</v>
      </c>
    </row>
    <row r="5" ht="30" customHeight="1">
      <c r="A5" s="1972" t="s">
        <v>222</v>
      </c>
      <c r="B5" s="1973" t="s">
        <v>223</v>
      </c>
      <c r="C5" s="1974">
        <v>397292</v>
      </c>
      <c r="D5" s="1975">
        <v>399450</v>
      </c>
      <c r="E5" s="1976" t="s">
        <v>293</v>
      </c>
      <c r="F5" s="1977" t="s">
        <v>147</v>
      </c>
      <c r="G5" s="1978" t="s">
        <v>147</v>
      </c>
      <c r="H5" s="1979" t="s">
        <v>147</v>
      </c>
    </row>
    <row r="6" ht="30" customHeight="1">
      <c r="A6" s="1980" t="s">
        <v>294</v>
      </c>
      <c r="B6" s="1981" t="s">
        <v>223</v>
      </c>
      <c r="C6" s="1982">
        <v>349100</v>
      </c>
      <c r="D6" s="1983">
        <v>350300</v>
      </c>
      <c r="E6" s="1984" t="s">
        <v>222</v>
      </c>
      <c r="F6" s="1985" t="s">
        <v>223</v>
      </c>
      <c r="G6" s="1986">
        <v>510510</v>
      </c>
      <c r="H6" s="1987">
        <v>512042</v>
      </c>
    </row>
    <row r="7" ht="30" customHeight="1">
      <c r="A7" s="1988" t="s">
        <v>244</v>
      </c>
      <c r="B7" s="1989" t="s">
        <v>147</v>
      </c>
      <c r="C7" s="1990" t="s">
        <v>147</v>
      </c>
      <c r="D7" s="1991" t="s">
        <v>147</v>
      </c>
      <c r="E7" s="1992" t="s">
        <v>240</v>
      </c>
      <c r="F7" s="1993" t="s">
        <v>223</v>
      </c>
      <c r="G7" s="1994">
        <v>497212</v>
      </c>
      <c r="H7" s="1995">
        <v>498206</v>
      </c>
    </row>
    <row r="8" ht="30" customHeight="1">
      <c r="A8" s="1996" t="s">
        <v>273</v>
      </c>
      <c r="B8" s="1997" t="s">
        <v>225</v>
      </c>
      <c r="C8" s="1998">
        <v>20747232428.93</v>
      </c>
      <c r="D8" s="1999">
        <v>20851378113.45</v>
      </c>
      <c r="E8" s="2000" t="s">
        <v>244</v>
      </c>
      <c r="F8" s="2001" t="s">
        <v>225</v>
      </c>
      <c r="G8" s="2002">
        <v>28204580196.82</v>
      </c>
      <c r="H8" s="2003">
        <v>29108761674.96</v>
      </c>
    </row>
    <row r="9" ht="27.75" customHeight="1">
      <c r="A9" s="2004" t="s">
        <v>275</v>
      </c>
      <c r="B9" s="2005" t="s">
        <v>225</v>
      </c>
      <c r="C9" s="2006">
        <v>20747232428.93</v>
      </c>
      <c r="D9" s="2007">
        <v>20851378113.45</v>
      </c>
      <c r="E9" s="2008" t="s">
        <v>277</v>
      </c>
      <c r="F9" s="2009" t="s">
        <v>252</v>
      </c>
      <c r="G9" s="679">
        <f>IF(G8=0,0,G12/G8*100)</f>
        <v>1.0109879999992</v>
      </c>
      <c r="H9" s="679">
        <f>IF(H8=0,0,H12/H8*100)</f>
        <v>0.940500001535624</v>
      </c>
    </row>
    <row r="10" ht="30" customHeight="1">
      <c r="A10" s="2010" t="s">
        <v>277</v>
      </c>
      <c r="B10" s="2011" t="s">
        <v>252</v>
      </c>
      <c r="C10" s="817">
        <v>0.96</v>
      </c>
      <c r="D10" s="817">
        <v>0.96</v>
      </c>
      <c r="E10" s="2012" t="s">
        <v>257</v>
      </c>
      <c r="F10" s="2013" t="s">
        <v>258</v>
      </c>
      <c r="G10" s="679">
        <f>IF(G7=0,0,G8/G7)</f>
        <v>56725.4615673395</v>
      </c>
      <c r="H10" s="679">
        <f>IF(H7=0,0,H8/H7)</f>
        <v>58427.16</v>
      </c>
    </row>
    <row r="11" ht="30" customHeight="1">
      <c r="A11" s="2014" t="s">
        <v>257</v>
      </c>
      <c r="B11" s="2015" t="s">
        <v>258</v>
      </c>
      <c r="C11" s="1047">
        <f>IF(C6=0,0,C9/C6)</f>
        <v>59430.6285560871</v>
      </c>
      <c r="D11" s="1047">
        <f>IF(D6=0,0,D9/D6)</f>
        <v>59524.345171139</v>
      </c>
      <c r="E11" s="2016" t="s">
        <v>295</v>
      </c>
      <c r="F11" s="2017" t="s">
        <v>225</v>
      </c>
      <c r="G11" s="2018">
        <v>285144921.24</v>
      </c>
      <c r="H11" s="2019">
        <v>273767904</v>
      </c>
    </row>
    <row r="12" ht="30" customHeight="1">
      <c r="A12" s="2020" t="s">
        <v>296</v>
      </c>
      <c r="B12" s="2021" t="s">
        <v>223</v>
      </c>
      <c r="C12" s="2022">
        <v>5666</v>
      </c>
      <c r="D12" s="2023">
        <v>8396</v>
      </c>
      <c r="E12" s="2024" t="s">
        <v>297</v>
      </c>
      <c r="F12" s="2025" t="s">
        <v>225</v>
      </c>
      <c r="G12" s="2026">
        <v>285144921.24</v>
      </c>
      <c r="H12" s="2027">
        <v>273767904</v>
      </c>
    </row>
    <row r="13" ht="30" customHeight="1">
      <c r="A13" s="2028" t="s">
        <v>298</v>
      </c>
      <c r="B13" s="2029" t="s">
        <v>299</v>
      </c>
      <c r="C13" s="2030">
        <v>70176</v>
      </c>
      <c r="D13" s="2031">
        <v>103400</v>
      </c>
      <c r="E13" s="2032" t="s">
        <v>300</v>
      </c>
      <c r="F13" s="2033" t="s">
        <v>223</v>
      </c>
      <c r="G13" s="2034">
        <v>6813</v>
      </c>
      <c r="H13" s="2035">
        <v>7000</v>
      </c>
    </row>
    <row r="14" ht="36" customHeight="1">
      <c r="A14" s="2036" t="s">
        <v>301</v>
      </c>
      <c r="B14" s="2037" t="s">
        <v>223</v>
      </c>
      <c r="C14" s="2038">
        <v>47727</v>
      </c>
      <c r="D14" s="2039">
        <v>40000</v>
      </c>
      <c r="E14" s="2040"/>
      <c r="F14" s="2041"/>
      <c r="G14" s="2042"/>
      <c r="H14" s="2043"/>
    </row>
    <row r="15" ht="15" customHeight="1">
      <c r="A15" s="2044"/>
      <c r="B15" s="2045"/>
      <c r="C15" s="2046"/>
      <c r="D15" s="2047"/>
      <c r="E15" s="2048"/>
      <c r="F15" s="2049"/>
      <c r="G15" s="2050"/>
      <c r="H15" s="2051" t="s">
        <v>302</v>
      </c>
    </row>
  </sheetData>
  <mergeCells>
    <mergeCell ref="A1:H1"/>
  </mergeCells>
  <printOptions horizontalCentered="1"/>
  <pageMargins left="0.393700787401575" right="0.393700787401575" top="1.18110236220472" bottom="0.78740157480315" header="0.51181" footer="0.51181"/>
  <pageSetup paperSize="9" scale="70" orientation="landscape" errors="blank"/>
</worksheet>
</file>

<file path=docProps/app.xml><?xml version="1.0" encoding="utf-8"?>
<Properties xmlns="http://schemas.openxmlformats.org/officeDocument/2006/extended-properties" xmlns:vt="http://schemas.openxmlformats.org/officeDocument/2006/docPropsVTypes">
  <HeadingPairs>
    <vt:vector baseType="variant" size="2">
      <vt:variant>
        <vt:lpstr>Worksheets</vt:lpstr>
      </vt:variant>
      <vt:variant>
        <vt:i4>14</vt:i4>
      </vt:variant>
    </vt:vector>
  </HeadingPairs>
  <TitlesOfParts>
    <vt:vector baseType="lpstr" size="14">
      <vt:lpstr>社保基金预算封面</vt:lpstr>
      <vt:lpstr>编制单位封面</vt:lpstr>
      <vt:lpstr>预算目录</vt:lpstr>
      <vt:lpstr>预算总表</vt:lpstr>
      <vt:lpstr>企业职工基本养老预算表</vt:lpstr>
      <vt:lpstr>城乡居民基本养老预算表</vt:lpstr>
      <vt:lpstr>机关事业单位基本养老预算表</vt:lpstr>
      <vt:lpstr>职工基本医疗预算表</vt:lpstr>
      <vt:lpstr>城乡居民基本医疗预算表</vt:lpstr>
      <vt:lpstr>工伤预算表</vt:lpstr>
      <vt:lpstr>失业预算表</vt:lpstr>
      <vt:lpstr>基本养老基础资料表</vt:lpstr>
      <vt:lpstr>基本医疗基础资料表</vt:lpstr>
      <vt:lpstr>失业工伤基础资料表</vt:lpstr>
    </vt:vector>
  </TitlesOfParts>
  <Application>Microsoft Excel</Application>
  <AppVersion>12.000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2020-12-16T09:58:10Z</dcterms:created>
  <dcterms:modified xsi:type="dcterms:W3CDTF">2020-12-16T01:58:10Z</dcterms:modified>
</cp:coreProperties>
</file>